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28" activeTab="2"/>
  </bookViews>
  <sheets>
    <sheet name="лето 2016" sheetId="1" r:id="rId1"/>
    <sheet name="экзамены" sheetId="2" r:id="rId2"/>
    <sheet name="график с комиссией" sheetId="3" r:id="rId3"/>
    <sheet name="зима 2015-2016" sheetId="4" r:id="rId4"/>
    <sheet name="лето 2015" sheetId="5" r:id="rId5"/>
    <sheet name="зима 2014-2015" sheetId="6" r:id="rId6"/>
    <sheet name="Лист1" sheetId="7" r:id="rId7"/>
  </sheets>
  <externalReferences>
    <externalReference r:id="rId10"/>
    <externalReference r:id="rId11"/>
    <externalReference r:id="rId12"/>
  </externalReferences>
  <definedNames>
    <definedName name="_xlnm.Print_Area" localSheetId="2">'график с комиссией'!$A$1:$H$69</definedName>
    <definedName name="_xlnm.Print_Area" localSheetId="0">'лето 2016'!$A$1:$AB$104</definedName>
    <definedName name="_xlnm.Print_Area" localSheetId="1">'экзамены'!$A$1:$AB$37</definedName>
  </definedNames>
  <calcPr fullCalcOnLoad="1"/>
</workbook>
</file>

<file path=xl/sharedStrings.xml><?xml version="1.0" encoding="utf-8"?>
<sst xmlns="http://schemas.openxmlformats.org/spreadsheetml/2006/main" count="2091" uniqueCount="233">
  <si>
    <t>Литература</t>
  </si>
  <si>
    <t>Математика</t>
  </si>
  <si>
    <t>Физическая культура</t>
  </si>
  <si>
    <t>Информатика</t>
  </si>
  <si>
    <t>ОБЖ</t>
  </si>
  <si>
    <t>Физика</t>
  </si>
  <si>
    <t>История</t>
  </si>
  <si>
    <t>Обществознание</t>
  </si>
  <si>
    <t>Естествознание</t>
  </si>
  <si>
    <t>География</t>
  </si>
  <si>
    <t>Экономика</t>
  </si>
  <si>
    <t>Санитария</t>
  </si>
  <si>
    <t>Физиология</t>
  </si>
  <si>
    <t>Химия</t>
  </si>
  <si>
    <t>Право</t>
  </si>
  <si>
    <t>Группа</t>
  </si>
  <si>
    <t>э</t>
  </si>
  <si>
    <t>д</t>
  </si>
  <si>
    <t>к</t>
  </si>
  <si>
    <t>Основы философии</t>
  </si>
  <si>
    <t>Иностранный язык</t>
  </si>
  <si>
    <t>История (проф)</t>
  </si>
  <si>
    <t>Математика (проф)</t>
  </si>
  <si>
    <t>Информатика (проф)</t>
  </si>
  <si>
    <t>Материаловедение</t>
  </si>
  <si>
    <t>Экономика (проф)</t>
  </si>
  <si>
    <t>Живопись с основами цветоведения</t>
  </si>
  <si>
    <t>История дизайна</t>
  </si>
  <si>
    <t>МДК 01.01</t>
  </si>
  <si>
    <t>МДК 02.01</t>
  </si>
  <si>
    <t>экзамен (э)</t>
  </si>
  <si>
    <t>зачет (з)</t>
  </si>
  <si>
    <t>дифференцированный зачет (д)</t>
  </si>
  <si>
    <t>Ботаника</t>
  </si>
  <si>
    <t>История ИИ</t>
  </si>
  <si>
    <t>Рисунок и живопись</t>
  </si>
  <si>
    <t>МДК 02.02</t>
  </si>
  <si>
    <t>МДК 04.01</t>
  </si>
  <si>
    <t>МДК 04.02</t>
  </si>
  <si>
    <t>МДК 03.01</t>
  </si>
  <si>
    <t>ОКПО</t>
  </si>
  <si>
    <r>
      <t xml:space="preserve">контр.работа (к) </t>
    </r>
    <r>
      <rPr>
        <b/>
        <i/>
        <sz val="8"/>
        <color indexed="8"/>
        <rFont val="Times New Roman"/>
        <family val="1"/>
      </rPr>
      <t>(не проп. в зачетке)</t>
    </r>
  </si>
  <si>
    <t>СПИ-13(1/2)</t>
  </si>
  <si>
    <t>СПИ-13(3/4)</t>
  </si>
  <si>
    <t>дата</t>
  </si>
  <si>
    <t>группа</t>
  </si>
  <si>
    <t>дисциплина</t>
  </si>
  <si>
    <t>преподаватель</t>
  </si>
  <si>
    <t>ассистент</t>
  </si>
  <si>
    <t>комиссия</t>
  </si>
  <si>
    <t>СДО-13(1/2)</t>
  </si>
  <si>
    <t>СДО-13(3/4)</t>
  </si>
  <si>
    <t>СИБ14</t>
  </si>
  <si>
    <t>СКМ13</t>
  </si>
  <si>
    <t>СР14</t>
  </si>
  <si>
    <t>СР13</t>
  </si>
  <si>
    <t>СДО-14(1/2)</t>
  </si>
  <si>
    <t>СДО-14(3/4)</t>
  </si>
  <si>
    <t>СДО12</t>
  </si>
  <si>
    <t>СФ-14</t>
  </si>
  <si>
    <t>СФ-13</t>
  </si>
  <si>
    <t>СПИ-14(5/6)</t>
  </si>
  <si>
    <t>СПИ-14(1/2)</t>
  </si>
  <si>
    <t>СПИ-14(3/4)</t>
  </si>
  <si>
    <t>Основы информационной безопасности</t>
  </si>
  <si>
    <t>Технические средства информации</t>
  </si>
  <si>
    <t>организационно-правовое обеспечение инф.безопасности</t>
  </si>
  <si>
    <t>МДК 05.01</t>
  </si>
  <si>
    <t>Итого без контрольных работ</t>
  </si>
  <si>
    <t>Культурология</t>
  </si>
  <si>
    <t>Дизайн в сфере применения</t>
  </si>
  <si>
    <t>Основы дизайна и композиции</t>
  </si>
  <si>
    <t>История флористики</t>
  </si>
  <si>
    <t>Сервисная деятельность</t>
  </si>
  <si>
    <t xml:space="preserve">Утверждаю: _________________О.В.Мандрова </t>
  </si>
  <si>
    <t>Рисунок  с основами перспективы</t>
  </si>
  <si>
    <t>начало экзамена</t>
  </si>
  <si>
    <t>кабинет</t>
  </si>
  <si>
    <t>СР-15(1/2)</t>
  </si>
  <si>
    <t>СР-15(3/4)</t>
  </si>
  <si>
    <t>СДО-15(1/2)</t>
  </si>
  <si>
    <t>СДО-15(3/4)</t>
  </si>
  <si>
    <t>СИБ-15</t>
  </si>
  <si>
    <t>СФ-15</t>
  </si>
  <si>
    <t>СПИ-15(5/6)</t>
  </si>
  <si>
    <t>СПИ-15(1/2)</t>
  </si>
  <si>
    <t>ПР-15</t>
  </si>
  <si>
    <t>ПР-14</t>
  </si>
  <si>
    <t>Русский язык и культура речи</t>
  </si>
  <si>
    <t>Экологические основы природопользования</t>
  </si>
  <si>
    <t>Русский язык и литература</t>
  </si>
  <si>
    <t>курсовая работа,                                                                                                      другие формы контроля(р)</t>
  </si>
  <si>
    <t>Экология</t>
  </si>
  <si>
    <t>МХК</t>
  </si>
  <si>
    <t>МДК 05.03</t>
  </si>
  <si>
    <t>МДК 05.04</t>
  </si>
  <si>
    <t>Основы права</t>
  </si>
  <si>
    <t>Охрана труда</t>
  </si>
  <si>
    <t>Основы экономики, менеджмента и маркетинга</t>
  </si>
  <si>
    <t>СПИ-15(3/4)</t>
  </si>
  <si>
    <t>ПМ.5.ЭК</t>
  </si>
  <si>
    <t>ПМ.1.ЭК</t>
  </si>
  <si>
    <t>ПМ.2.ЭК</t>
  </si>
  <si>
    <t>ПМ.4.ЭК</t>
  </si>
  <si>
    <t>ПМ.3.ЭК</t>
  </si>
  <si>
    <t>МДК 01.02</t>
  </si>
  <si>
    <t>МДК 02.03</t>
  </si>
  <si>
    <t>Безопасность жизнедеятельности</t>
  </si>
  <si>
    <t>Аттестация студентов за 2 полугодие 2015/2016 уч.год  *</t>
  </si>
  <si>
    <t>Основы психологии общения и деловой культуры</t>
  </si>
  <si>
    <t>Иностранный язык (пр)</t>
  </si>
  <si>
    <t>Инженерная графика</t>
  </si>
  <si>
    <t>Метрология</t>
  </si>
  <si>
    <t>Право (пр)</t>
  </si>
  <si>
    <t>Дизайн костюма</t>
  </si>
  <si>
    <t>УП.01.01</t>
  </si>
  <si>
    <t>УП.02.01</t>
  </si>
  <si>
    <t>Русский язык</t>
  </si>
  <si>
    <t>з</t>
  </si>
  <si>
    <t>ПП.05.01</t>
  </si>
  <si>
    <t>р</t>
  </si>
  <si>
    <t>МДК 02.04</t>
  </si>
  <si>
    <t>МДК 03.02</t>
  </si>
  <si>
    <t>ВПИД</t>
  </si>
  <si>
    <t>Композиция и макетирование</t>
  </si>
  <si>
    <t>МДК 05.02</t>
  </si>
  <si>
    <t>МДК 01.03</t>
  </si>
  <si>
    <t>ПП.02.01</t>
  </si>
  <si>
    <t>УП.03.01</t>
  </si>
  <si>
    <t>ПП.03.01</t>
  </si>
  <si>
    <t>ПП.04.01</t>
  </si>
  <si>
    <t>Биология</t>
  </si>
  <si>
    <t>Электротехника</t>
  </si>
  <si>
    <t>ССПИ</t>
  </si>
  <si>
    <t>ОАП</t>
  </si>
  <si>
    <t>Аттестация студентов за 1 полугодие 2015/2016 уч.год  *</t>
  </si>
  <si>
    <t>ПР-13</t>
  </si>
  <si>
    <t>Аттестация студентов за 1 полугодие 2014/2015 уч.год  *</t>
  </si>
  <si>
    <t>ДК-11</t>
  </si>
  <si>
    <t>СПИ-13(5/6)</t>
  </si>
  <si>
    <t>СПИ-12</t>
  </si>
  <si>
    <t>ПР-14(3/4)</t>
  </si>
  <si>
    <t>ПР-14(1/2)</t>
  </si>
  <si>
    <t>ПР-13(1/2)</t>
  </si>
  <si>
    <t>ПР-12(1/2)</t>
  </si>
  <si>
    <t>ПР-12(3/4)</t>
  </si>
  <si>
    <t>ПР-12(5/6)</t>
  </si>
  <si>
    <t>курсовая работа (р)</t>
  </si>
  <si>
    <t>БЖ</t>
  </si>
  <si>
    <t>Графика прически</t>
  </si>
  <si>
    <t>Иностранный язык (проф)</t>
  </si>
  <si>
    <t>Искуство (МХК)</t>
  </si>
  <si>
    <t>-</t>
  </si>
  <si>
    <t>История стилей</t>
  </si>
  <si>
    <t xml:space="preserve">   </t>
  </si>
  <si>
    <t>Модные тенденции</t>
  </si>
  <si>
    <t>Основы декоративной косметики</t>
  </si>
  <si>
    <t>ПМ.05</t>
  </si>
  <si>
    <t>Спец.рисунок</t>
  </si>
  <si>
    <t>Творчество в профессии</t>
  </si>
  <si>
    <t>Аттестация студентов за 2 полугодие 2014/2015 уч.год  *</t>
  </si>
  <si>
    <t>другие формы контроля (в)</t>
  </si>
  <si>
    <t>в</t>
  </si>
  <si>
    <t>Культура делового общения</t>
  </si>
  <si>
    <t>МДК 04.03</t>
  </si>
  <si>
    <t>Организационно-правовое обеспечение инф.безопасности</t>
  </si>
  <si>
    <t>Основы право</t>
  </si>
  <si>
    <t xml:space="preserve">Пластическая анатомия </t>
  </si>
  <si>
    <t>Правовые основы профдеятельности</t>
  </si>
  <si>
    <t>Психология общения</t>
  </si>
  <si>
    <t>Спец.рисунок и худ.гр.</t>
  </si>
  <si>
    <t>ПП.01.01</t>
  </si>
  <si>
    <t>Пластическая анатомия</t>
  </si>
  <si>
    <t>Основы черчения</t>
  </si>
  <si>
    <t>УП.04.01</t>
  </si>
  <si>
    <t>УП.05.01</t>
  </si>
  <si>
    <t>Спец.рисунок и художественная графика</t>
  </si>
  <si>
    <t xml:space="preserve">Спец.рисунок   </t>
  </si>
  <si>
    <t>Сессия 2 полугодие 2015/2016 уч.год  *</t>
  </si>
  <si>
    <t xml:space="preserve">  </t>
  </si>
  <si>
    <t>График  промежуточной аттестации 2015/2016 уч.года (2 полугодие) *</t>
  </si>
  <si>
    <t xml:space="preserve">* исправлено </t>
  </si>
  <si>
    <t>Директор ГПОУ КузТСиД им. Волкова В.А.</t>
  </si>
  <si>
    <t>СКМ-13(1/2)</t>
  </si>
  <si>
    <t>СР-14(1/2)</t>
  </si>
  <si>
    <t>Математика (пр)</t>
  </si>
  <si>
    <t>СР-13(1/2)</t>
  </si>
  <si>
    <t>Рисунок с основами перспективы</t>
  </si>
  <si>
    <t>Экономика (пр)</t>
  </si>
  <si>
    <t>СИБ-15(1/2)</t>
  </si>
  <si>
    <t>ОПОИБ</t>
  </si>
  <si>
    <t>ОИБ</t>
  </si>
  <si>
    <t>ТСИ</t>
  </si>
  <si>
    <t>СИБ-14(1/2)</t>
  </si>
  <si>
    <t>СФ-15(1/2)</t>
  </si>
  <si>
    <t>СФ-14(1/2)</t>
  </si>
  <si>
    <t>ПР-15(1/2)</t>
  </si>
  <si>
    <t>Логинов В.В.</t>
  </si>
  <si>
    <t>Утина В.В.</t>
  </si>
  <si>
    <t>Децура Л.Е.</t>
  </si>
  <si>
    <t>Хлудкова Н.В.</t>
  </si>
  <si>
    <t>Пьянова Е.И.</t>
  </si>
  <si>
    <t>Балакина М.В.</t>
  </si>
  <si>
    <t>Бубнова Е.С.</t>
  </si>
  <si>
    <t>Голикова Л.С.</t>
  </si>
  <si>
    <t>Колосова С.В.</t>
  </si>
  <si>
    <t>Шипицина Н.П.</t>
  </si>
  <si>
    <t>Теплякова С.Ю.</t>
  </si>
  <si>
    <t>Шиманова Т.Л.</t>
  </si>
  <si>
    <t>Золотухина В.И.</t>
  </si>
  <si>
    <t>Филимонова О.Б.</t>
  </si>
  <si>
    <t>Кучуркина Е.В.</t>
  </si>
  <si>
    <t>Тарабанова О.С.</t>
  </si>
  <si>
    <t>Воробьева В.С.</t>
  </si>
  <si>
    <t>Косолапова Е.В.</t>
  </si>
  <si>
    <t>209/219</t>
  </si>
  <si>
    <t>Никонова Е.П.</t>
  </si>
  <si>
    <t>Веклич Е.Г.</t>
  </si>
  <si>
    <t>Валишевская Е.И.</t>
  </si>
  <si>
    <t>Кирина Т.В.</t>
  </si>
  <si>
    <t>Захарова Н.Л.</t>
  </si>
  <si>
    <t>Ужан О.Ю.</t>
  </si>
  <si>
    <t>Сальникова Т.В.</t>
  </si>
  <si>
    <t>Бишлер Н.М.</t>
  </si>
  <si>
    <t>Поликарпова О.Д.</t>
  </si>
  <si>
    <t>Ильина М.В.</t>
  </si>
  <si>
    <t>Габьева Н.В.</t>
  </si>
  <si>
    <t>Нагайцева И.В.</t>
  </si>
  <si>
    <t>Шершнева А.В.</t>
  </si>
  <si>
    <t>Нарышев М.С.</t>
  </si>
  <si>
    <t>Моисеенко А.А./ Валишевская Е.И.</t>
  </si>
  <si>
    <t>Децура Л.Е./ ЛоорЕ.В.</t>
  </si>
  <si>
    <t>Хлудкова Н.В. / Пьянова Е.И.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</si>
</sst>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419]d\ mmm;@"/>
    <numFmt numFmtId="181" formatCode="d/m/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u val="single"/>
      <sz val="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 Cyr"/>
      <family val="0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sz val="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6"/>
      <color theme="1"/>
      <name val="Times New Roman"/>
      <family val="1"/>
    </font>
    <font>
      <i/>
      <u val="single"/>
      <sz val="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textRotation="90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right"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9" fontId="59" fillId="0" borderId="10" xfId="0" applyNumberFormat="1" applyFont="1" applyFill="1" applyBorder="1" applyAlignment="1">
      <alignment horizontal="center" textRotation="90"/>
    </xf>
    <xf numFmtId="0" fontId="55" fillId="0" borderId="0" xfId="0" applyFont="1" applyAlignment="1">
      <alignment textRotation="90"/>
    </xf>
    <xf numFmtId="0" fontId="5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55" fillId="0" borderId="0" xfId="0" applyFont="1" applyFill="1" applyAlignment="1">
      <alignment textRotation="90"/>
    </xf>
    <xf numFmtId="0" fontId="57" fillId="0" borderId="10" xfId="0" applyFont="1" applyBorder="1" applyAlignment="1">
      <alignment horizontal="right" wrapText="1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56" fillId="0" borderId="0" xfId="0" applyFont="1" applyFill="1" applyAlignment="1">
      <alignment/>
    </xf>
    <xf numFmtId="49" fontId="59" fillId="0" borderId="10" xfId="0" applyNumberFormat="1" applyFont="1" applyFill="1" applyBorder="1" applyAlignment="1">
      <alignment textRotation="90"/>
    </xf>
    <xf numFmtId="0" fontId="5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0" fontId="56" fillId="34" borderId="0" xfId="0" applyFont="1" applyFill="1" applyAlignment="1">
      <alignment/>
    </xf>
    <xf numFmtId="0" fontId="56" fillId="33" borderId="0" xfId="0" applyFont="1" applyFill="1" applyAlignment="1">
      <alignment/>
    </xf>
    <xf numFmtId="49" fontId="59" fillId="33" borderId="10" xfId="0" applyNumberFormat="1" applyFont="1" applyFill="1" applyBorder="1" applyAlignment="1">
      <alignment horizontal="center" textRotation="90"/>
    </xf>
    <xf numFmtId="0" fontId="57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14" fontId="56" fillId="0" borderId="0" xfId="0" applyNumberFormat="1" applyFont="1" applyFill="1" applyAlignment="1">
      <alignment/>
    </xf>
    <xf numFmtId="0" fontId="61" fillId="0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6" fillId="0" borderId="0" xfId="0" applyFont="1" applyAlignment="1">
      <alignment horizontal="left"/>
    </xf>
    <xf numFmtId="14" fontId="67" fillId="0" borderId="0" xfId="0" applyNumberFormat="1" applyFont="1" applyAlignment="1">
      <alignment/>
    </xf>
    <xf numFmtId="181" fontId="63" fillId="0" borderId="10" xfId="0" applyNumberFormat="1" applyFont="1" applyFill="1" applyBorder="1" applyAlignment="1">
      <alignment horizontal="left" vertical="center"/>
    </xf>
    <xf numFmtId="181" fontId="63" fillId="0" borderId="10" xfId="0" applyNumberFormat="1" applyFont="1" applyFill="1" applyBorder="1" applyAlignment="1">
      <alignment horizontal="left"/>
    </xf>
    <xf numFmtId="181" fontId="63" fillId="36" borderId="10" xfId="0" applyNumberFormat="1" applyFont="1" applyFill="1" applyBorder="1" applyAlignment="1">
      <alignment horizontal="left"/>
    </xf>
    <xf numFmtId="181" fontId="63" fillId="36" borderId="10" xfId="0" applyNumberFormat="1" applyFont="1" applyFill="1" applyBorder="1" applyAlignment="1">
      <alignment horizontal="left" vertical="center"/>
    </xf>
    <xf numFmtId="181" fontId="63" fillId="33" borderId="10" xfId="0" applyNumberFormat="1" applyFont="1" applyFill="1" applyBorder="1" applyAlignment="1">
      <alignment horizontal="left" vertical="center"/>
    </xf>
    <xf numFmtId="181" fontId="63" fillId="37" borderId="10" xfId="0" applyNumberFormat="1" applyFont="1" applyFill="1" applyBorder="1" applyAlignment="1">
      <alignment horizontal="left" vertical="center"/>
    </xf>
    <xf numFmtId="181" fontId="68" fillId="0" borderId="10" xfId="0" applyNumberFormat="1" applyFont="1" applyFill="1" applyBorder="1" applyAlignment="1">
      <alignment horizontal="left"/>
    </xf>
    <xf numFmtId="181" fontId="63" fillId="37" borderId="10" xfId="0" applyNumberFormat="1" applyFont="1" applyFill="1" applyBorder="1" applyAlignment="1">
      <alignment horizontal="left"/>
    </xf>
    <xf numFmtId="0" fontId="60" fillId="0" borderId="10" xfId="0" applyFont="1" applyFill="1" applyBorder="1" applyAlignment="1">
      <alignment horizontal="left" vertical="center" wrapText="1"/>
    </xf>
    <xf numFmtId="172" fontId="60" fillId="0" borderId="10" xfId="0" applyNumberFormat="1" applyFont="1" applyFill="1" applyBorder="1" applyAlignment="1">
      <alignment horizontal="left" vertical="center" wrapText="1"/>
    </xf>
    <xf numFmtId="20" fontId="55" fillId="0" borderId="10" xfId="0" applyNumberFormat="1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14" fontId="60" fillId="0" borderId="0" xfId="0" applyNumberFormat="1" applyFont="1" applyFill="1" applyAlignment="1">
      <alignment horizontal="left"/>
    </xf>
    <xf numFmtId="172" fontId="60" fillId="35" borderId="10" xfId="0" applyNumberFormat="1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left" vertical="center" wrapText="1"/>
    </xf>
    <xf numFmtId="20" fontId="55" fillId="35" borderId="10" xfId="0" applyNumberFormat="1" applyFont="1" applyFill="1" applyBorder="1" applyAlignment="1">
      <alignment horizontal="left" vertical="center" wrapText="1"/>
    </xf>
    <xf numFmtId="0" fontId="60" fillId="35" borderId="0" xfId="0" applyFont="1" applyFill="1" applyAlignment="1">
      <alignment horizontal="left"/>
    </xf>
    <xf numFmtId="0" fontId="60" fillId="35" borderId="11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57" fillId="35" borderId="11" xfId="0" applyFont="1" applyFill="1" applyBorder="1" applyAlignment="1">
      <alignment horizontal="left" vertical="center" wrapText="1"/>
    </xf>
    <xf numFmtId="0" fontId="70" fillId="35" borderId="0" xfId="0" applyFont="1" applyFill="1" applyAlignment="1">
      <alignment horizontal="left"/>
    </xf>
    <xf numFmtId="14" fontId="63" fillId="0" borderId="12" xfId="0" applyNumberFormat="1" applyFont="1" applyFill="1" applyBorder="1" applyAlignment="1">
      <alignment horizontal="center"/>
    </xf>
    <xf numFmtId="14" fontId="60" fillId="0" borderId="0" xfId="0" applyNumberFormat="1" applyFont="1" applyFill="1" applyAlignment="1">
      <alignment horizontal="left"/>
    </xf>
    <xf numFmtId="0" fontId="60" fillId="35" borderId="11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/>
    </xf>
    <xf numFmtId="20" fontId="55" fillId="35" borderId="11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right"/>
    </xf>
    <xf numFmtId="20" fontId="55" fillId="0" borderId="11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ssion_time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83;&#1077;&#1085;&#1072;%20&#1043;&#1077;&#1085;&#1085;&#1072;&#1076;&#1100;&#1077;&#1074;&#1085;&#1072;\2014-2015\&#1075;&#1088;&#1072;&#1092;&#1080;&#1082;&#1080;%20&#1088;&#1072;&#1089;&#1087;&#1080;&#1089;&#1072;&#1085;&#1080;&#1077;\session_timetable%201%20&#1087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83;&#1077;&#1085;&#1072;%20&#1043;&#1077;&#1085;&#1085;&#1072;&#1076;&#1100;&#1077;&#1074;&#1085;&#1072;\2014-2015\&#1075;&#1088;&#1072;&#1092;&#1080;&#1082;&#1080;%20&#1088;&#1072;&#1089;&#1087;&#1080;&#1089;&#1072;&#1085;&#1080;&#1077;\session_time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"/>
      <sheetName val="экзамены"/>
      <sheetName val="график с комиссие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"/>
      <sheetName val="экзамены"/>
      <sheetName val="график с комиссией"/>
    </sheetNames>
    <sheetDataSet>
      <sheetData sheetId="1">
        <row r="19">
          <cell r="A19" t="str">
            <v>* исправленно 17 декабря 2014 года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 "/>
      <sheetName val="экзамены"/>
      <sheetName val="график с комиссией"/>
    </sheetNames>
    <sheetDataSet>
      <sheetData sheetId="2">
        <row r="59">
          <cell r="A59" t="str">
            <v>* исправленно 18 июня 2015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zoomScale="160" zoomScaleNormal="160" zoomScaleSheetLayoutView="180" zoomScalePageLayoutView="0" workbookViewId="0" topLeftCell="A3">
      <pane xSplit="1" ySplit="1" topLeftCell="F87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92" sqref="F92"/>
    </sheetView>
  </sheetViews>
  <sheetFormatPr defaultColWidth="9.140625" defaultRowHeight="15"/>
  <cols>
    <col min="1" max="1" width="26.57421875" style="1" customWidth="1"/>
    <col min="2" max="2" width="3.28125" style="6" customWidth="1"/>
    <col min="3" max="20" width="2.57421875" style="6" customWidth="1"/>
    <col min="21" max="21" width="2.421875" style="6" customWidth="1"/>
    <col min="22" max="26" width="2.57421875" style="6" customWidth="1"/>
    <col min="27" max="28" width="2.57421875" style="32" customWidth="1"/>
    <col min="29" max="29" width="9.140625" style="6" customWidth="1"/>
    <col min="30" max="16384" width="9.140625" style="3" customWidth="1"/>
  </cols>
  <sheetData>
    <row r="1" spans="1:28" ht="12.75" hidden="1">
      <c r="A1" s="15" t="s">
        <v>108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 hidden="1">
      <c r="A2" s="11"/>
      <c r="X2" s="84">
        <f>экзамены!A39</f>
        <v>42527</v>
      </c>
      <c r="Y2" s="84"/>
      <c r="Z2" s="84"/>
      <c r="AA2" s="84"/>
      <c r="AB2" s="84"/>
    </row>
    <row r="3" spans="1:29" s="18" customFormat="1" ht="62.25" customHeight="1">
      <c r="A3" s="7" t="s">
        <v>15</v>
      </c>
      <c r="B3" s="17" t="s">
        <v>53</v>
      </c>
      <c r="C3" s="17" t="s">
        <v>78</v>
      </c>
      <c r="D3" s="17" t="s">
        <v>79</v>
      </c>
      <c r="E3" s="17" t="s">
        <v>54</v>
      </c>
      <c r="F3" s="17" t="s">
        <v>55</v>
      </c>
      <c r="G3" s="17" t="s">
        <v>80</v>
      </c>
      <c r="H3" s="17" t="s">
        <v>81</v>
      </c>
      <c r="I3" s="17" t="s">
        <v>56</v>
      </c>
      <c r="J3" s="17" t="s">
        <v>57</v>
      </c>
      <c r="K3" s="17" t="s">
        <v>50</v>
      </c>
      <c r="L3" s="17" t="s">
        <v>51</v>
      </c>
      <c r="M3" s="17" t="s">
        <v>58</v>
      </c>
      <c r="N3" s="17" t="s">
        <v>82</v>
      </c>
      <c r="O3" s="17" t="s">
        <v>52</v>
      </c>
      <c r="P3" s="17" t="s">
        <v>83</v>
      </c>
      <c r="Q3" s="17" t="s">
        <v>59</v>
      </c>
      <c r="R3" s="17" t="s">
        <v>60</v>
      </c>
      <c r="S3" s="17" t="s">
        <v>85</v>
      </c>
      <c r="T3" s="17" t="s">
        <v>99</v>
      </c>
      <c r="U3" s="17" t="s">
        <v>84</v>
      </c>
      <c r="V3" s="17" t="s">
        <v>62</v>
      </c>
      <c r="W3" s="17" t="s">
        <v>63</v>
      </c>
      <c r="X3" s="17" t="s">
        <v>61</v>
      </c>
      <c r="Y3" s="17" t="s">
        <v>42</v>
      </c>
      <c r="Z3" s="17" t="s">
        <v>43</v>
      </c>
      <c r="AA3" s="33" t="s">
        <v>86</v>
      </c>
      <c r="AB3" s="33" t="s">
        <v>87</v>
      </c>
      <c r="AC3" s="22"/>
    </row>
    <row r="4" spans="1:28" ht="10.5" customHeight="1">
      <c r="A4" s="9" t="s">
        <v>30</v>
      </c>
      <c r="B4" s="19">
        <f aca="true" t="shared" si="0" ref="B4:AB4">COUNTIF(B10:B104,"э")</f>
        <v>2</v>
      </c>
      <c r="C4" s="19">
        <f t="shared" si="0"/>
        <v>2</v>
      </c>
      <c r="D4" s="19">
        <f t="shared" si="0"/>
        <v>2</v>
      </c>
      <c r="E4" s="19">
        <f t="shared" si="0"/>
        <v>5</v>
      </c>
      <c r="F4" s="19">
        <f t="shared" si="0"/>
        <v>2</v>
      </c>
      <c r="G4" s="19">
        <f t="shared" si="0"/>
        <v>1</v>
      </c>
      <c r="H4" s="19">
        <f t="shared" si="0"/>
        <v>1</v>
      </c>
      <c r="I4" s="19">
        <f t="shared" si="0"/>
        <v>5</v>
      </c>
      <c r="J4" s="19">
        <f t="shared" si="0"/>
        <v>5</v>
      </c>
      <c r="K4" s="19">
        <f t="shared" si="0"/>
        <v>2</v>
      </c>
      <c r="L4" s="19">
        <f t="shared" si="0"/>
        <v>2</v>
      </c>
      <c r="M4" s="19">
        <f t="shared" si="0"/>
        <v>4</v>
      </c>
      <c r="N4" s="19">
        <f t="shared" si="0"/>
        <v>5</v>
      </c>
      <c r="O4" s="19">
        <f t="shared" si="0"/>
        <v>3</v>
      </c>
      <c r="P4" s="19">
        <f t="shared" si="0"/>
        <v>1</v>
      </c>
      <c r="Q4" s="19">
        <f t="shared" si="0"/>
        <v>4</v>
      </c>
      <c r="R4" s="19">
        <f t="shared" si="0"/>
        <v>6</v>
      </c>
      <c r="S4" s="19">
        <f t="shared" si="0"/>
        <v>4</v>
      </c>
      <c r="T4" s="19">
        <f t="shared" si="0"/>
        <v>4</v>
      </c>
      <c r="U4" s="19">
        <f t="shared" si="0"/>
        <v>2</v>
      </c>
      <c r="V4" s="19">
        <f t="shared" si="0"/>
        <v>2</v>
      </c>
      <c r="W4" s="19">
        <f t="shared" si="0"/>
        <v>2</v>
      </c>
      <c r="X4" s="19">
        <f t="shared" si="0"/>
        <v>5</v>
      </c>
      <c r="Y4" s="19">
        <f t="shared" si="0"/>
        <v>5</v>
      </c>
      <c r="Z4" s="19">
        <f t="shared" si="0"/>
        <v>5</v>
      </c>
      <c r="AA4" s="19">
        <f t="shared" si="0"/>
        <v>2</v>
      </c>
      <c r="AB4" s="34">
        <f t="shared" si="0"/>
        <v>5</v>
      </c>
    </row>
    <row r="5" spans="1:28" ht="10.5" customHeight="1">
      <c r="A5" s="9" t="s">
        <v>32</v>
      </c>
      <c r="B5" s="19">
        <f aca="true" t="shared" si="1" ref="B5:AB5">COUNTIF(B10:B104,"д")</f>
        <v>8</v>
      </c>
      <c r="C5" s="19">
        <f t="shared" si="1"/>
        <v>8</v>
      </c>
      <c r="D5" s="19">
        <f t="shared" si="1"/>
        <v>8</v>
      </c>
      <c r="E5" s="19">
        <f t="shared" si="1"/>
        <v>4</v>
      </c>
      <c r="F5" s="19">
        <f t="shared" si="1"/>
        <v>4</v>
      </c>
      <c r="G5" s="19">
        <f t="shared" si="1"/>
        <v>8</v>
      </c>
      <c r="H5" s="19">
        <f t="shared" si="1"/>
        <v>8</v>
      </c>
      <c r="I5" s="19">
        <f t="shared" si="1"/>
        <v>4</v>
      </c>
      <c r="J5" s="19">
        <f t="shared" si="1"/>
        <v>4</v>
      </c>
      <c r="K5" s="19">
        <f t="shared" si="1"/>
        <v>10</v>
      </c>
      <c r="L5" s="19">
        <f t="shared" si="1"/>
        <v>10</v>
      </c>
      <c r="M5" s="19">
        <f t="shared" si="1"/>
        <v>8</v>
      </c>
      <c r="N5" s="19">
        <f t="shared" si="1"/>
        <v>10</v>
      </c>
      <c r="O5" s="19">
        <f t="shared" si="1"/>
        <v>6</v>
      </c>
      <c r="P5" s="19">
        <f t="shared" si="1"/>
        <v>9</v>
      </c>
      <c r="Q5" s="19">
        <f t="shared" si="1"/>
        <v>7</v>
      </c>
      <c r="R5" s="19">
        <f t="shared" si="1"/>
        <v>10</v>
      </c>
      <c r="S5" s="19">
        <f t="shared" si="1"/>
        <v>9</v>
      </c>
      <c r="T5" s="19">
        <f t="shared" si="1"/>
        <v>9</v>
      </c>
      <c r="U5" s="19">
        <f t="shared" si="1"/>
        <v>8</v>
      </c>
      <c r="V5" s="19">
        <f t="shared" si="1"/>
        <v>8</v>
      </c>
      <c r="W5" s="19">
        <f t="shared" si="1"/>
        <v>7</v>
      </c>
      <c r="X5" s="19">
        <f t="shared" si="1"/>
        <v>9</v>
      </c>
      <c r="Y5" s="19">
        <f t="shared" si="1"/>
        <v>9</v>
      </c>
      <c r="Z5" s="19">
        <f t="shared" si="1"/>
        <v>9</v>
      </c>
      <c r="AA5" s="19">
        <f t="shared" si="1"/>
        <v>2</v>
      </c>
      <c r="AB5" s="34">
        <f t="shared" si="1"/>
        <v>9</v>
      </c>
    </row>
    <row r="6" spans="1:28" ht="10.5" customHeight="1">
      <c r="A6" s="9" t="s">
        <v>31</v>
      </c>
      <c r="B6" s="19">
        <f aca="true" t="shared" si="2" ref="B6:AB6">COUNTIF(B10:B104,"з")</f>
        <v>1</v>
      </c>
      <c r="C6" s="19">
        <f t="shared" si="2"/>
        <v>1</v>
      </c>
      <c r="D6" s="19">
        <f t="shared" si="2"/>
        <v>1</v>
      </c>
      <c r="E6" s="19">
        <f t="shared" si="2"/>
        <v>2</v>
      </c>
      <c r="F6" s="19">
        <f t="shared" si="2"/>
        <v>1</v>
      </c>
      <c r="G6" s="19">
        <f t="shared" si="2"/>
        <v>1</v>
      </c>
      <c r="H6" s="19">
        <f t="shared" si="2"/>
        <v>1</v>
      </c>
      <c r="I6" s="19">
        <f t="shared" si="2"/>
        <v>1</v>
      </c>
      <c r="J6" s="19">
        <f t="shared" si="2"/>
        <v>1</v>
      </c>
      <c r="K6" s="19">
        <f t="shared" si="2"/>
        <v>1</v>
      </c>
      <c r="L6" s="19">
        <f t="shared" si="2"/>
        <v>1</v>
      </c>
      <c r="M6" s="19">
        <f t="shared" si="2"/>
        <v>0</v>
      </c>
      <c r="N6" s="19">
        <f t="shared" si="2"/>
        <v>1</v>
      </c>
      <c r="O6" s="19">
        <f t="shared" si="2"/>
        <v>1</v>
      </c>
      <c r="P6" s="19">
        <f t="shared" si="2"/>
        <v>1</v>
      </c>
      <c r="Q6" s="19">
        <f t="shared" si="2"/>
        <v>1</v>
      </c>
      <c r="R6" s="19">
        <f t="shared" si="2"/>
        <v>0</v>
      </c>
      <c r="S6" s="19">
        <f t="shared" si="2"/>
        <v>1</v>
      </c>
      <c r="T6" s="19">
        <f t="shared" si="2"/>
        <v>1</v>
      </c>
      <c r="U6" s="19">
        <f t="shared" si="2"/>
        <v>1</v>
      </c>
      <c r="V6" s="19">
        <f t="shared" si="2"/>
        <v>1</v>
      </c>
      <c r="W6" s="19">
        <f t="shared" si="2"/>
        <v>1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1</v>
      </c>
      <c r="AB6" s="34">
        <f t="shared" si="2"/>
        <v>1</v>
      </c>
    </row>
    <row r="7" spans="1:28" ht="10.5" customHeight="1">
      <c r="A7" s="10" t="s">
        <v>41</v>
      </c>
      <c r="B7" s="19">
        <f aca="true" t="shared" si="3" ref="B7:AB7">COUNTIF(B10:B104,"к")</f>
        <v>3</v>
      </c>
      <c r="C7" s="19">
        <f t="shared" si="3"/>
        <v>6</v>
      </c>
      <c r="D7" s="19">
        <f t="shared" si="3"/>
        <v>6</v>
      </c>
      <c r="E7" s="19">
        <f t="shared" si="3"/>
        <v>4</v>
      </c>
      <c r="F7" s="19">
        <f t="shared" si="3"/>
        <v>6</v>
      </c>
      <c r="G7" s="19">
        <f t="shared" si="3"/>
        <v>7</v>
      </c>
      <c r="H7" s="19">
        <f t="shared" si="3"/>
        <v>7</v>
      </c>
      <c r="I7" s="19">
        <f t="shared" si="3"/>
        <v>5</v>
      </c>
      <c r="J7" s="19">
        <f t="shared" si="3"/>
        <v>5</v>
      </c>
      <c r="K7" s="19">
        <f t="shared" si="3"/>
        <v>4</v>
      </c>
      <c r="L7" s="19">
        <f t="shared" si="3"/>
        <v>4</v>
      </c>
      <c r="M7" s="19">
        <f t="shared" si="3"/>
        <v>0</v>
      </c>
      <c r="N7" s="19">
        <f t="shared" si="3"/>
        <v>2</v>
      </c>
      <c r="O7" s="19">
        <f t="shared" si="3"/>
        <v>4</v>
      </c>
      <c r="P7" s="19">
        <f t="shared" si="3"/>
        <v>8</v>
      </c>
      <c r="Q7" s="19">
        <f t="shared" si="3"/>
        <v>3</v>
      </c>
      <c r="R7" s="19">
        <f t="shared" si="3"/>
        <v>0</v>
      </c>
      <c r="S7" s="19">
        <f t="shared" si="3"/>
        <v>6</v>
      </c>
      <c r="T7" s="19">
        <f t="shared" si="3"/>
        <v>6</v>
      </c>
      <c r="U7" s="19">
        <f t="shared" si="3"/>
        <v>4</v>
      </c>
      <c r="V7" s="19">
        <f t="shared" si="3"/>
        <v>4</v>
      </c>
      <c r="W7" s="19">
        <f t="shared" si="3"/>
        <v>4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9</v>
      </c>
      <c r="AB7" s="34">
        <f t="shared" si="3"/>
        <v>8</v>
      </c>
    </row>
    <row r="8" spans="1:28" ht="19.5" customHeight="1">
      <c r="A8" s="23" t="s">
        <v>91</v>
      </c>
      <c r="B8" s="19">
        <f aca="true" t="shared" si="4" ref="B8:AB8">COUNTIF(B10:B104,"р")</f>
        <v>0</v>
      </c>
      <c r="C8" s="19">
        <f t="shared" si="4"/>
        <v>0</v>
      </c>
      <c r="D8" s="19">
        <f t="shared" si="4"/>
        <v>0</v>
      </c>
      <c r="E8" s="19">
        <f t="shared" si="4"/>
        <v>1</v>
      </c>
      <c r="F8" s="19">
        <f t="shared" si="4"/>
        <v>0</v>
      </c>
      <c r="G8" s="19">
        <f t="shared" si="4"/>
        <v>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0</v>
      </c>
      <c r="L8" s="19">
        <f t="shared" si="4"/>
        <v>0</v>
      </c>
      <c r="M8" s="19">
        <f t="shared" si="4"/>
        <v>0</v>
      </c>
      <c r="N8" s="19">
        <f t="shared" si="4"/>
        <v>0</v>
      </c>
      <c r="O8" s="19">
        <f t="shared" si="4"/>
        <v>0</v>
      </c>
      <c r="P8" s="19">
        <f t="shared" si="4"/>
        <v>0</v>
      </c>
      <c r="Q8" s="19">
        <f t="shared" si="4"/>
        <v>0</v>
      </c>
      <c r="R8" s="19">
        <f t="shared" si="4"/>
        <v>0</v>
      </c>
      <c r="S8" s="19">
        <f t="shared" si="4"/>
        <v>0</v>
      </c>
      <c r="T8" s="19">
        <f t="shared" si="4"/>
        <v>0</v>
      </c>
      <c r="U8" s="19">
        <f t="shared" si="4"/>
        <v>0</v>
      </c>
      <c r="V8" s="19">
        <f t="shared" si="4"/>
        <v>0</v>
      </c>
      <c r="W8" s="19">
        <f t="shared" si="4"/>
        <v>0</v>
      </c>
      <c r="X8" s="19">
        <f t="shared" si="4"/>
        <v>0</v>
      </c>
      <c r="Y8" s="19">
        <f t="shared" si="4"/>
        <v>0</v>
      </c>
      <c r="Z8" s="19">
        <f t="shared" si="4"/>
        <v>0</v>
      </c>
      <c r="AA8" s="19">
        <f t="shared" si="4"/>
        <v>0</v>
      </c>
      <c r="AB8" s="34">
        <f t="shared" si="4"/>
        <v>0</v>
      </c>
    </row>
    <row r="9" spans="1:28" ht="10.5" customHeight="1">
      <c r="A9" s="14" t="s">
        <v>68</v>
      </c>
      <c r="B9" s="29">
        <f>SUM(B4:B8)-B7</f>
        <v>11</v>
      </c>
      <c r="C9" s="29">
        <f>SUM(C4:C8)-C7</f>
        <v>11</v>
      </c>
      <c r="D9" s="29">
        <f>SUM(D4:D8)-D7</f>
        <v>11</v>
      </c>
      <c r="E9" s="29">
        <f>SUM(E4:E8)-E7</f>
        <v>12</v>
      </c>
      <c r="F9" s="29">
        <f>SUM(F4:F8)-F7</f>
        <v>7</v>
      </c>
      <c r="G9" s="29">
        <f aca="true" t="shared" si="5" ref="G9:AA9">SUM(G4:G8)-G7</f>
        <v>10</v>
      </c>
      <c r="H9" s="29">
        <f t="shared" si="5"/>
        <v>10</v>
      </c>
      <c r="I9" s="29">
        <f t="shared" si="5"/>
        <v>10</v>
      </c>
      <c r="J9" s="29">
        <f t="shared" si="5"/>
        <v>10</v>
      </c>
      <c r="K9" s="29">
        <f t="shared" si="5"/>
        <v>13</v>
      </c>
      <c r="L9" s="29">
        <f t="shared" si="5"/>
        <v>13</v>
      </c>
      <c r="M9" s="29">
        <f t="shared" si="5"/>
        <v>12</v>
      </c>
      <c r="N9" s="29">
        <f t="shared" si="5"/>
        <v>16</v>
      </c>
      <c r="O9" s="29">
        <f t="shared" si="5"/>
        <v>10</v>
      </c>
      <c r="P9" s="29">
        <f t="shared" si="5"/>
        <v>11</v>
      </c>
      <c r="Q9" s="29">
        <f t="shared" si="5"/>
        <v>12</v>
      </c>
      <c r="R9" s="29">
        <f t="shared" si="5"/>
        <v>16</v>
      </c>
      <c r="S9" s="29">
        <f t="shared" si="5"/>
        <v>14</v>
      </c>
      <c r="T9" s="29">
        <f t="shared" si="5"/>
        <v>14</v>
      </c>
      <c r="U9" s="29">
        <f t="shared" si="5"/>
        <v>11</v>
      </c>
      <c r="V9" s="29">
        <f t="shared" si="5"/>
        <v>11</v>
      </c>
      <c r="W9" s="29">
        <f t="shared" si="5"/>
        <v>10</v>
      </c>
      <c r="X9" s="29">
        <f t="shared" si="5"/>
        <v>14</v>
      </c>
      <c r="Y9" s="29">
        <f t="shared" si="5"/>
        <v>14</v>
      </c>
      <c r="Z9" s="29">
        <f t="shared" si="5"/>
        <v>14</v>
      </c>
      <c r="AA9" s="29">
        <f t="shared" si="5"/>
        <v>5</v>
      </c>
      <c r="AB9" s="57">
        <f>SUM(AB4:AB8)-AB7</f>
        <v>15</v>
      </c>
    </row>
    <row r="10" spans="1:28" ht="10.5" customHeight="1">
      <c r="A10" s="2" t="s">
        <v>107</v>
      </c>
      <c r="B10" s="5" t="s">
        <v>17</v>
      </c>
      <c r="C10" s="5"/>
      <c r="D10" s="5"/>
      <c r="E10" s="5" t="s">
        <v>17</v>
      </c>
      <c r="F10" s="5"/>
      <c r="G10" s="5"/>
      <c r="H10" s="5"/>
      <c r="I10" s="5" t="s">
        <v>18</v>
      </c>
      <c r="J10" s="5" t="s">
        <v>18</v>
      </c>
      <c r="K10" s="5" t="s">
        <v>17</v>
      </c>
      <c r="L10" s="5" t="s">
        <v>17</v>
      </c>
      <c r="M10" s="5"/>
      <c r="N10" s="5"/>
      <c r="O10" s="5" t="s">
        <v>17</v>
      </c>
      <c r="P10" s="5"/>
      <c r="Q10" s="5" t="s">
        <v>18</v>
      </c>
      <c r="R10" s="5" t="s">
        <v>17</v>
      </c>
      <c r="S10" s="5"/>
      <c r="T10" s="5"/>
      <c r="U10" s="5" t="s">
        <v>18</v>
      </c>
      <c r="V10" s="5" t="s">
        <v>18</v>
      </c>
      <c r="W10" s="5" t="s">
        <v>18</v>
      </c>
      <c r="X10" s="5" t="s">
        <v>17</v>
      </c>
      <c r="Y10" s="37" t="s">
        <v>17</v>
      </c>
      <c r="Z10" s="37" t="s">
        <v>17</v>
      </c>
      <c r="AA10" s="38"/>
      <c r="AB10" s="38" t="s">
        <v>18</v>
      </c>
    </row>
    <row r="11" spans="1:28" ht="10.5" customHeight="1">
      <c r="A11" s="2" t="s">
        <v>131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17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7"/>
      <c r="Z11" s="37"/>
      <c r="AA11" s="38"/>
      <c r="AB11" s="38"/>
    </row>
    <row r="12" spans="1:28" ht="10.5" customHeight="1">
      <c r="A12" s="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 t="s">
        <v>18</v>
      </c>
      <c r="Q12" s="5"/>
      <c r="R12" s="5"/>
      <c r="S12" s="5"/>
      <c r="T12" s="5"/>
      <c r="U12" s="5"/>
      <c r="V12" s="5"/>
      <c r="W12" s="5"/>
      <c r="X12" s="5"/>
      <c r="Y12" s="37"/>
      <c r="Z12" s="37"/>
      <c r="AA12" s="38"/>
      <c r="AB12" s="38"/>
    </row>
    <row r="13" spans="1:28" ht="10.5" customHeight="1">
      <c r="A13" s="2" t="s">
        <v>123</v>
      </c>
      <c r="B13" s="5"/>
      <c r="C13" s="5"/>
      <c r="D13" s="5"/>
      <c r="E13" s="5"/>
      <c r="F13" s="5"/>
      <c r="G13" s="5"/>
      <c r="H13" s="5"/>
      <c r="I13" s="5" t="s">
        <v>17</v>
      </c>
      <c r="J13" s="5" t="s">
        <v>17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7"/>
      <c r="Z13" s="37"/>
      <c r="AA13" s="38"/>
      <c r="AB13" s="38"/>
    </row>
    <row r="14" spans="1:28" ht="10.5" customHeight="1">
      <c r="A14" s="2" t="s">
        <v>9</v>
      </c>
      <c r="B14" s="5"/>
      <c r="C14" s="5" t="s">
        <v>17</v>
      </c>
      <c r="D14" s="5" t="s">
        <v>17</v>
      </c>
      <c r="E14" s="5"/>
      <c r="F14" s="5"/>
      <c r="G14" s="5" t="s">
        <v>17</v>
      </c>
      <c r="H14" s="5" t="s">
        <v>17</v>
      </c>
      <c r="I14" s="5"/>
      <c r="J14" s="5"/>
      <c r="K14" s="5"/>
      <c r="L14" s="5"/>
      <c r="M14" s="5"/>
      <c r="N14" s="5" t="s">
        <v>17</v>
      </c>
      <c r="O14" s="5"/>
      <c r="P14" s="5" t="s">
        <v>17</v>
      </c>
      <c r="Q14" s="5"/>
      <c r="R14" s="5"/>
      <c r="S14" s="5" t="s">
        <v>17</v>
      </c>
      <c r="T14" s="5" t="s">
        <v>17</v>
      </c>
      <c r="U14" s="5"/>
      <c r="V14" s="5"/>
      <c r="W14" s="5"/>
      <c r="X14" s="5"/>
      <c r="Y14" s="37"/>
      <c r="Z14" s="37"/>
      <c r="AA14" s="38"/>
      <c r="AB14" s="38" t="s">
        <v>17</v>
      </c>
    </row>
    <row r="15" spans="1:28" ht="10.5" customHeight="1">
      <c r="A15" s="2" t="s">
        <v>149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7"/>
      <c r="Z15" s="37"/>
      <c r="AA15" s="38"/>
      <c r="AB15" s="38" t="s">
        <v>16</v>
      </c>
    </row>
    <row r="16" spans="1:28" ht="10.5" customHeight="1">
      <c r="A16" s="8" t="s">
        <v>70</v>
      </c>
      <c r="B16" s="5"/>
      <c r="C16" s="5"/>
      <c r="D16" s="5"/>
      <c r="E16" s="5"/>
      <c r="F16" s="5"/>
      <c r="G16" s="5"/>
      <c r="H16" s="5"/>
      <c r="I16" s="5"/>
      <c r="J16" s="5"/>
      <c r="K16" s="5" t="s">
        <v>18</v>
      </c>
      <c r="L16" s="5" t="s">
        <v>18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7"/>
      <c r="Z16" s="37"/>
      <c r="AA16" s="38"/>
      <c r="AB16" s="38"/>
    </row>
    <row r="17" spans="1:28" ht="10.5" customHeight="1">
      <c r="A17" s="8" t="s">
        <v>114</v>
      </c>
      <c r="B17" s="5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7"/>
      <c r="Z17" s="37"/>
      <c r="AA17" s="38"/>
      <c r="AB17" s="38"/>
    </row>
    <row r="18" spans="1:28" ht="10.5" customHeight="1">
      <c r="A18" s="2" t="s">
        <v>8</v>
      </c>
      <c r="B18" s="5"/>
      <c r="C18" s="5" t="s">
        <v>17</v>
      </c>
      <c r="D18" s="5" t="s">
        <v>17</v>
      </c>
      <c r="E18" s="5"/>
      <c r="F18" s="5"/>
      <c r="G18" s="5" t="s">
        <v>17</v>
      </c>
      <c r="H18" s="5" t="s">
        <v>17</v>
      </c>
      <c r="I18" s="5"/>
      <c r="J18" s="5"/>
      <c r="K18" s="5"/>
      <c r="L18" s="5"/>
      <c r="M18" s="5"/>
      <c r="N18" s="5"/>
      <c r="O18" s="5"/>
      <c r="P18" s="5" t="s">
        <v>17</v>
      </c>
      <c r="Q18" s="5"/>
      <c r="R18" s="5"/>
      <c r="S18" s="5" t="s">
        <v>17</v>
      </c>
      <c r="T18" s="5" t="s">
        <v>17</v>
      </c>
      <c r="U18" s="5"/>
      <c r="V18" s="5"/>
      <c r="W18" s="5"/>
      <c r="X18" s="5"/>
      <c r="Y18" s="37"/>
      <c r="Z18" s="37"/>
      <c r="AA18" s="38" t="s">
        <v>18</v>
      </c>
      <c r="AB18" s="38" t="s">
        <v>17</v>
      </c>
    </row>
    <row r="19" spans="1:28" ht="10.5" customHeight="1">
      <c r="A19" s="8" t="s">
        <v>26</v>
      </c>
      <c r="B19" s="5"/>
      <c r="C19" s="5"/>
      <c r="D19" s="5"/>
      <c r="E19" s="5" t="s">
        <v>120</v>
      </c>
      <c r="F19" s="5" t="s">
        <v>16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7"/>
      <c r="Z19" s="37"/>
      <c r="AA19" s="38"/>
      <c r="AB19" s="38"/>
    </row>
    <row r="20" spans="1:28" ht="10.5" customHeight="1">
      <c r="A20" s="8" t="s">
        <v>111</v>
      </c>
      <c r="B20" s="5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37"/>
      <c r="Z20" s="37"/>
      <c r="AA20" s="38"/>
      <c r="AB20" s="38"/>
    </row>
    <row r="21" spans="1:28" ht="10.5" customHeight="1">
      <c r="A21" s="2" t="s">
        <v>20</v>
      </c>
      <c r="B21" s="5"/>
      <c r="C21" s="5" t="s">
        <v>17</v>
      </c>
      <c r="D21" s="5" t="s">
        <v>17</v>
      </c>
      <c r="E21" s="5"/>
      <c r="F21" s="5"/>
      <c r="G21" s="5" t="s">
        <v>17</v>
      </c>
      <c r="H21" s="5" t="s">
        <v>17</v>
      </c>
      <c r="I21" s="5"/>
      <c r="J21" s="5"/>
      <c r="K21" s="5"/>
      <c r="L21" s="5"/>
      <c r="M21" s="5"/>
      <c r="N21" s="5" t="s">
        <v>17</v>
      </c>
      <c r="O21" s="5"/>
      <c r="P21" s="5" t="s">
        <v>17</v>
      </c>
      <c r="Q21" s="5"/>
      <c r="R21" s="5"/>
      <c r="S21" s="5" t="s">
        <v>17</v>
      </c>
      <c r="T21" s="5" t="s">
        <v>17</v>
      </c>
      <c r="U21" s="5"/>
      <c r="V21" s="5"/>
      <c r="W21" s="5"/>
      <c r="X21" s="5"/>
      <c r="Y21" s="37"/>
      <c r="Z21" s="37"/>
      <c r="AA21" s="38" t="s">
        <v>18</v>
      </c>
      <c r="AB21" s="38" t="s">
        <v>17</v>
      </c>
    </row>
    <row r="22" spans="1:28" ht="10.5" customHeight="1">
      <c r="A22" s="2" t="s">
        <v>110</v>
      </c>
      <c r="B22" s="5" t="s">
        <v>16</v>
      </c>
      <c r="C22" s="5"/>
      <c r="D22" s="5"/>
      <c r="E22" s="5" t="s">
        <v>18</v>
      </c>
      <c r="F22" s="5" t="s">
        <v>18</v>
      </c>
      <c r="G22" s="5"/>
      <c r="H22" s="5"/>
      <c r="I22" s="5" t="s">
        <v>18</v>
      </c>
      <c r="J22" s="5" t="s">
        <v>18</v>
      </c>
      <c r="K22" s="5" t="s">
        <v>17</v>
      </c>
      <c r="L22" s="5" t="s">
        <v>17</v>
      </c>
      <c r="M22" s="5"/>
      <c r="N22" s="5"/>
      <c r="O22" s="5" t="s">
        <v>18</v>
      </c>
      <c r="P22" s="5"/>
      <c r="Q22" s="5" t="s">
        <v>16</v>
      </c>
      <c r="R22" s="5"/>
      <c r="S22" s="5"/>
      <c r="T22" s="5"/>
      <c r="U22" s="5" t="s">
        <v>17</v>
      </c>
      <c r="V22" s="5" t="s">
        <v>17</v>
      </c>
      <c r="W22" s="5" t="s">
        <v>17</v>
      </c>
      <c r="X22" s="5"/>
      <c r="Y22" s="37"/>
      <c r="Z22" s="37"/>
      <c r="AA22" s="38"/>
      <c r="AB22" s="38"/>
    </row>
    <row r="23" spans="1:28" ht="10.5" customHeight="1">
      <c r="A23" s="2" t="s">
        <v>3</v>
      </c>
      <c r="B23" s="13"/>
      <c r="C23" s="5" t="s">
        <v>17</v>
      </c>
      <c r="D23" s="5" t="s">
        <v>17</v>
      </c>
      <c r="E23" s="5"/>
      <c r="F23" s="5"/>
      <c r="G23" s="5" t="s">
        <v>17</v>
      </c>
      <c r="H23" s="5" t="s">
        <v>17</v>
      </c>
      <c r="I23" s="5"/>
      <c r="J23" s="5"/>
      <c r="K23" s="5"/>
      <c r="L23" s="5"/>
      <c r="M23" s="5"/>
      <c r="N23" s="5" t="s">
        <v>16</v>
      </c>
      <c r="O23" s="5"/>
      <c r="P23" s="5" t="s">
        <v>17</v>
      </c>
      <c r="Q23" s="5"/>
      <c r="R23" s="5"/>
      <c r="S23" s="5" t="s">
        <v>17</v>
      </c>
      <c r="T23" s="5" t="s">
        <v>17</v>
      </c>
      <c r="U23" s="5"/>
      <c r="V23" s="5"/>
      <c r="W23" s="5"/>
      <c r="X23" s="5"/>
      <c r="Y23" s="37"/>
      <c r="Z23" s="37"/>
      <c r="AA23" s="38" t="s">
        <v>18</v>
      </c>
      <c r="AB23" s="38"/>
    </row>
    <row r="24" spans="1:28" ht="10.5" customHeight="1">
      <c r="A24" s="8" t="s">
        <v>23</v>
      </c>
      <c r="B24" s="5"/>
      <c r="C24" s="5"/>
      <c r="D24" s="5"/>
      <c r="E24" s="5" t="s">
        <v>18</v>
      </c>
      <c r="F24" s="5"/>
      <c r="G24" s="5"/>
      <c r="H24" s="5"/>
      <c r="I24" s="5" t="s">
        <v>17</v>
      </c>
      <c r="J24" s="5" t="s">
        <v>17</v>
      </c>
      <c r="K24" s="5"/>
      <c r="L24" s="5"/>
      <c r="M24" s="5"/>
      <c r="N24" s="5"/>
      <c r="O24" s="5" t="s">
        <v>18</v>
      </c>
      <c r="P24" s="5"/>
      <c r="Q24" s="5" t="s">
        <v>17</v>
      </c>
      <c r="R24" s="5"/>
      <c r="S24" s="5"/>
      <c r="T24" s="5"/>
      <c r="U24" s="5" t="s">
        <v>18</v>
      </c>
      <c r="V24" s="5" t="s">
        <v>18</v>
      </c>
      <c r="W24" s="5" t="s">
        <v>18</v>
      </c>
      <c r="X24" s="5"/>
      <c r="Y24" s="37"/>
      <c r="Z24" s="37"/>
      <c r="AA24" s="38"/>
      <c r="AB24" s="38"/>
    </row>
    <row r="25" spans="1:28" ht="10.5" customHeight="1">
      <c r="A25" s="2" t="s">
        <v>6</v>
      </c>
      <c r="B25" s="5"/>
      <c r="C25" s="5" t="s">
        <v>18</v>
      </c>
      <c r="D25" s="5" t="s">
        <v>18</v>
      </c>
      <c r="E25" s="5"/>
      <c r="F25" s="5"/>
      <c r="G25" s="5" t="s">
        <v>18</v>
      </c>
      <c r="H25" s="5" t="s">
        <v>18</v>
      </c>
      <c r="I25" s="5"/>
      <c r="J25" s="5"/>
      <c r="K25" s="5"/>
      <c r="L25" s="5"/>
      <c r="M25" s="5"/>
      <c r="N25" s="5" t="s">
        <v>17</v>
      </c>
      <c r="O25" s="5"/>
      <c r="P25" s="5" t="s">
        <v>18</v>
      </c>
      <c r="Q25" s="5"/>
      <c r="R25" s="5"/>
      <c r="S25" s="5" t="s">
        <v>18</v>
      </c>
      <c r="T25" s="5" t="s">
        <v>18</v>
      </c>
      <c r="U25" s="5"/>
      <c r="V25" s="5"/>
      <c r="W25" s="5"/>
      <c r="X25" s="5"/>
      <c r="Y25" s="37"/>
      <c r="Z25" s="37"/>
      <c r="AA25" s="38" t="s">
        <v>18</v>
      </c>
      <c r="AB25" s="38" t="s">
        <v>17</v>
      </c>
    </row>
    <row r="26" spans="1:28" ht="10.5" customHeight="1">
      <c r="A26" s="8" t="s">
        <v>27</v>
      </c>
      <c r="B26" s="5"/>
      <c r="C26" s="5"/>
      <c r="D26" s="5"/>
      <c r="E26" s="5"/>
      <c r="F26" s="5"/>
      <c r="G26" s="5" t="s">
        <v>16</v>
      </c>
      <c r="H26" s="5" t="s">
        <v>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7"/>
      <c r="Z26" s="37"/>
      <c r="AA26" s="38"/>
      <c r="AB26" s="38"/>
    </row>
    <row r="27" spans="1:28" ht="10.5" customHeight="1">
      <c r="A27" s="2" t="s">
        <v>34</v>
      </c>
      <c r="B27" s="5"/>
      <c r="C27" s="5" t="s">
        <v>16</v>
      </c>
      <c r="D27" s="5" t="s">
        <v>16</v>
      </c>
      <c r="E27" s="5"/>
      <c r="F27" s="5" t="s">
        <v>16</v>
      </c>
      <c r="G27" s="5" t="s">
        <v>18</v>
      </c>
      <c r="H27" s="5" t="s">
        <v>18</v>
      </c>
      <c r="I27" s="5"/>
      <c r="J27" s="5"/>
      <c r="K27" s="5" t="s">
        <v>16</v>
      </c>
      <c r="L27" s="5" t="s">
        <v>16</v>
      </c>
      <c r="M27" s="5"/>
      <c r="N27" s="5"/>
      <c r="O27" s="5"/>
      <c r="P27" s="5"/>
      <c r="Q27" s="5"/>
      <c r="R27" s="5"/>
      <c r="S27" s="5" t="s">
        <v>16</v>
      </c>
      <c r="T27" s="5" t="s">
        <v>16</v>
      </c>
      <c r="U27" s="5"/>
      <c r="V27" s="5"/>
      <c r="W27" s="5"/>
      <c r="X27" s="5"/>
      <c r="Y27" s="37"/>
      <c r="Z27" s="37"/>
      <c r="AA27" s="38"/>
      <c r="AB27" s="38"/>
    </row>
    <row r="28" spans="1:28" ht="10.5" customHeight="1">
      <c r="A28" s="8" t="s">
        <v>72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17</v>
      </c>
      <c r="Q28" s="5"/>
      <c r="R28" s="5" t="s">
        <v>17</v>
      </c>
      <c r="S28" s="5"/>
      <c r="T28" s="5"/>
      <c r="U28" s="5"/>
      <c r="V28" s="5"/>
      <c r="W28" s="5"/>
      <c r="X28" s="5"/>
      <c r="Y28" s="37"/>
      <c r="Z28" s="37"/>
      <c r="AA28" s="38"/>
      <c r="AB28" s="38"/>
    </row>
    <row r="29" spans="1:28" ht="10.5" customHeight="1">
      <c r="A29" s="8" t="s">
        <v>124</v>
      </c>
      <c r="B29" s="5"/>
      <c r="C29" s="5"/>
      <c r="D29" s="5"/>
      <c r="E29" s="5"/>
      <c r="F29" s="5"/>
      <c r="G29" s="5"/>
      <c r="H29" s="5"/>
      <c r="I29" s="5" t="s">
        <v>18</v>
      </c>
      <c r="J29" s="5" t="s">
        <v>18</v>
      </c>
      <c r="K29" s="5" t="s">
        <v>18</v>
      </c>
      <c r="L29" s="5" t="s">
        <v>18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7"/>
      <c r="Z29" s="37"/>
      <c r="AA29" s="38"/>
      <c r="AB29" s="38"/>
    </row>
    <row r="30" spans="1:28" ht="10.5" customHeight="1">
      <c r="A30" s="8" t="s">
        <v>163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17</v>
      </c>
      <c r="S30" s="5"/>
      <c r="T30" s="5"/>
      <c r="U30" s="5"/>
      <c r="V30" s="5"/>
      <c r="W30" s="5"/>
      <c r="X30" s="5"/>
      <c r="Y30" s="39"/>
      <c r="Z30" s="39"/>
      <c r="AA30" s="38"/>
      <c r="AB30" s="38"/>
    </row>
    <row r="31" spans="1:28" ht="10.5" customHeight="1">
      <c r="A31" s="8" t="s">
        <v>69</v>
      </c>
      <c r="B31" s="5"/>
      <c r="C31" s="5"/>
      <c r="D31" s="5"/>
      <c r="E31" s="5" t="s">
        <v>18</v>
      </c>
      <c r="F31" s="5" t="s">
        <v>18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 t="s">
        <v>18</v>
      </c>
      <c r="R31" s="5" t="s">
        <v>16</v>
      </c>
      <c r="S31" s="5"/>
      <c r="T31" s="5"/>
      <c r="U31" s="5" t="s">
        <v>17</v>
      </c>
      <c r="V31" s="5"/>
      <c r="W31" s="5"/>
      <c r="X31" s="5"/>
      <c r="Y31" s="39"/>
      <c r="Z31" s="39"/>
      <c r="AA31" s="38"/>
      <c r="AB31" s="38"/>
    </row>
    <row r="32" spans="1:28" ht="10.5" customHeight="1">
      <c r="A32" s="2" t="s">
        <v>0</v>
      </c>
      <c r="B32" s="5"/>
      <c r="C32" s="5"/>
      <c r="D32" s="5"/>
      <c r="E32" s="5" t="s">
        <v>16</v>
      </c>
      <c r="F32" s="5"/>
      <c r="G32" s="5"/>
      <c r="H32" s="5"/>
      <c r="I32" s="5" t="s">
        <v>16</v>
      </c>
      <c r="J32" s="5" t="s">
        <v>16</v>
      </c>
      <c r="K32" s="5"/>
      <c r="L32" s="5"/>
      <c r="M32" s="5"/>
      <c r="N32" s="5"/>
      <c r="O32" s="5" t="s">
        <v>17</v>
      </c>
      <c r="P32" s="5"/>
      <c r="Q32" s="5"/>
      <c r="R32" s="5"/>
      <c r="S32" s="5"/>
      <c r="T32" s="5"/>
      <c r="U32" s="5"/>
      <c r="V32" s="5"/>
      <c r="W32" s="5"/>
      <c r="X32" s="5"/>
      <c r="Y32" s="37"/>
      <c r="Z32" s="37"/>
      <c r="AA32" s="38"/>
      <c r="AB32" s="38" t="s">
        <v>17</v>
      </c>
    </row>
    <row r="33" spans="1:28" ht="10.5" customHeight="1">
      <c r="A33" s="2" t="s">
        <v>1</v>
      </c>
      <c r="B33" s="5"/>
      <c r="C33" s="5" t="s">
        <v>18</v>
      </c>
      <c r="D33" s="5" t="s">
        <v>18</v>
      </c>
      <c r="E33" s="5" t="s">
        <v>16</v>
      </c>
      <c r="F33" s="5"/>
      <c r="G33" s="5" t="s">
        <v>18</v>
      </c>
      <c r="H33" s="5" t="s">
        <v>18</v>
      </c>
      <c r="I33" s="5" t="s">
        <v>16</v>
      </c>
      <c r="J33" s="5" t="s">
        <v>16</v>
      </c>
      <c r="K33" s="5"/>
      <c r="L33" s="5"/>
      <c r="M33" s="5"/>
      <c r="N33" s="5" t="s">
        <v>18</v>
      </c>
      <c r="O33" s="5" t="s">
        <v>16</v>
      </c>
      <c r="P33" s="5" t="s">
        <v>18</v>
      </c>
      <c r="Q33" s="5" t="s">
        <v>16</v>
      </c>
      <c r="R33" s="5"/>
      <c r="S33" s="5" t="s">
        <v>18</v>
      </c>
      <c r="T33" s="5" t="s">
        <v>18</v>
      </c>
      <c r="U33" s="5"/>
      <c r="V33" s="5" t="s">
        <v>16</v>
      </c>
      <c r="W33" s="5" t="s">
        <v>16</v>
      </c>
      <c r="X33" s="5"/>
      <c r="Y33" s="37"/>
      <c r="Z33" s="37"/>
      <c r="AA33" s="38" t="s">
        <v>16</v>
      </c>
      <c r="AB33" s="38" t="s">
        <v>16</v>
      </c>
    </row>
    <row r="34" spans="1:28" ht="10.5" customHeight="1">
      <c r="A34" s="2" t="s">
        <v>22</v>
      </c>
      <c r="B34" s="5"/>
      <c r="C34" s="5"/>
      <c r="D34" s="5"/>
      <c r="E34" s="5" t="s">
        <v>16</v>
      </c>
      <c r="F34" s="5"/>
      <c r="G34" s="5"/>
      <c r="H34" s="5"/>
      <c r="I34" s="5" t="s">
        <v>16</v>
      </c>
      <c r="J34" s="5" t="s">
        <v>16</v>
      </c>
      <c r="K34" s="5"/>
      <c r="L34" s="5"/>
      <c r="M34" s="5"/>
      <c r="N34" s="5"/>
      <c r="O34" s="5" t="s">
        <v>17</v>
      </c>
      <c r="P34" s="5"/>
      <c r="Q34" s="5"/>
      <c r="R34" s="5"/>
      <c r="S34" s="5"/>
      <c r="T34" s="5"/>
      <c r="U34" s="5"/>
      <c r="V34" s="5"/>
      <c r="W34" s="5"/>
      <c r="X34" s="5"/>
      <c r="Y34" s="37"/>
      <c r="Z34" s="37"/>
      <c r="AA34" s="38"/>
      <c r="AB34" s="38"/>
    </row>
    <row r="35" spans="1:28" ht="10.5" customHeight="1">
      <c r="A35" s="2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 t="s">
        <v>16</v>
      </c>
      <c r="T35" s="5" t="s">
        <v>16</v>
      </c>
      <c r="U35" s="5"/>
      <c r="V35" s="5"/>
      <c r="W35" s="5"/>
      <c r="X35" s="5"/>
      <c r="Y35" s="37"/>
      <c r="Z35" s="37"/>
      <c r="AA35" s="38"/>
      <c r="AB35" s="38"/>
    </row>
    <row r="36" spans="1:28" ht="10.5" customHeight="1">
      <c r="A36" s="2" t="s">
        <v>28</v>
      </c>
      <c r="B36" s="5" t="s">
        <v>17</v>
      </c>
      <c r="C36" s="5"/>
      <c r="D36" s="5"/>
      <c r="E36" s="5" t="s">
        <v>18</v>
      </c>
      <c r="F36" s="5"/>
      <c r="G36" s="5"/>
      <c r="H36" s="5"/>
      <c r="I36" s="5"/>
      <c r="J36" s="5"/>
      <c r="K36" s="5" t="s">
        <v>17</v>
      </c>
      <c r="L36" s="5" t="s">
        <v>17</v>
      </c>
      <c r="M36" s="5"/>
      <c r="N36" s="5"/>
      <c r="O36" s="5" t="s">
        <v>18</v>
      </c>
      <c r="P36" s="5"/>
      <c r="Q36" s="5" t="s">
        <v>17</v>
      </c>
      <c r="R36" s="5"/>
      <c r="S36" s="5"/>
      <c r="T36" s="5"/>
      <c r="U36" s="5" t="s">
        <v>17</v>
      </c>
      <c r="V36" s="5" t="s">
        <v>17</v>
      </c>
      <c r="W36" s="5" t="s">
        <v>17</v>
      </c>
      <c r="X36" s="5"/>
      <c r="Y36" s="37"/>
      <c r="Z36" s="37"/>
      <c r="AA36" s="38" t="s">
        <v>17</v>
      </c>
      <c r="AB36" s="38"/>
    </row>
    <row r="37" spans="1:28" ht="10.5" customHeight="1">
      <c r="A37" s="2" t="s">
        <v>105</v>
      </c>
      <c r="B37" s="5"/>
      <c r="C37" s="5"/>
      <c r="D37" s="5"/>
      <c r="E37" s="5"/>
      <c r="F37" s="5"/>
      <c r="G37" s="5"/>
      <c r="H37" s="5"/>
      <c r="I37" s="5"/>
      <c r="J37" s="5"/>
      <c r="K37" s="5" t="s">
        <v>17</v>
      </c>
      <c r="L37" s="5" t="s">
        <v>17</v>
      </c>
      <c r="M37" s="5"/>
      <c r="N37" s="5"/>
      <c r="O37" s="5"/>
      <c r="P37" s="5"/>
      <c r="Q37" s="5" t="s">
        <v>17</v>
      </c>
      <c r="R37" s="5"/>
      <c r="S37" s="5"/>
      <c r="T37" s="5"/>
      <c r="U37" s="5"/>
      <c r="V37" s="5"/>
      <c r="W37" s="5"/>
      <c r="X37" s="5"/>
      <c r="Y37" s="37"/>
      <c r="Z37" s="37"/>
      <c r="AA37" s="40"/>
      <c r="AB37" s="38"/>
    </row>
    <row r="38" spans="1:28" ht="10.5" customHeight="1">
      <c r="A38" s="2" t="s">
        <v>126</v>
      </c>
      <c r="B38" s="5"/>
      <c r="C38" s="5"/>
      <c r="D38" s="5"/>
      <c r="E38" s="5"/>
      <c r="F38" s="5"/>
      <c r="G38" s="5"/>
      <c r="H38" s="5"/>
      <c r="I38" s="5"/>
      <c r="J38" s="5"/>
      <c r="K38" s="5" t="s">
        <v>17</v>
      </c>
      <c r="L38" s="5" t="s">
        <v>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7"/>
      <c r="Z38" s="37"/>
      <c r="AA38" s="40"/>
      <c r="AB38" s="38"/>
    </row>
    <row r="39" spans="1:28" ht="10.5" customHeight="1">
      <c r="A39" s="2" t="s">
        <v>29</v>
      </c>
      <c r="B39" s="5" t="s">
        <v>17</v>
      </c>
      <c r="C39" s="5"/>
      <c r="D39" s="5"/>
      <c r="E39" s="5"/>
      <c r="F39" s="5" t="s">
        <v>17</v>
      </c>
      <c r="G39" s="5"/>
      <c r="H39" s="5"/>
      <c r="I39" s="5"/>
      <c r="J39" s="5"/>
      <c r="K39" s="5" t="s">
        <v>18</v>
      </c>
      <c r="L39" s="5" t="s">
        <v>18</v>
      </c>
      <c r="M39" s="5"/>
      <c r="N39" s="5"/>
      <c r="O39" s="5"/>
      <c r="P39" s="5"/>
      <c r="Q39" s="5" t="s">
        <v>18</v>
      </c>
      <c r="R39" s="5"/>
      <c r="S39" s="5"/>
      <c r="T39" s="5"/>
      <c r="U39" s="5" t="s">
        <v>17</v>
      </c>
      <c r="V39" s="5" t="s">
        <v>18</v>
      </c>
      <c r="W39" s="5" t="s">
        <v>18</v>
      </c>
      <c r="X39" s="5"/>
      <c r="Y39" s="37"/>
      <c r="Z39" s="37"/>
      <c r="AA39" s="38" t="s">
        <v>18</v>
      </c>
      <c r="AB39" s="38" t="s">
        <v>17</v>
      </c>
    </row>
    <row r="40" spans="1:28" ht="10.5" customHeight="1">
      <c r="A40" s="2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7"/>
      <c r="Z40" s="37"/>
      <c r="AA40" s="38"/>
      <c r="AB40" s="38"/>
    </row>
    <row r="41" spans="1:28" ht="10.5" customHeight="1">
      <c r="A41" s="2" t="s">
        <v>121</v>
      </c>
      <c r="B41" s="5"/>
      <c r="C41" s="5"/>
      <c r="D41" s="5"/>
      <c r="E41" s="5"/>
      <c r="F41" s="5" t="s">
        <v>17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7"/>
      <c r="Z41" s="37"/>
      <c r="AA41" s="38"/>
      <c r="AB41" s="38"/>
    </row>
    <row r="42" spans="1:28" ht="10.5" customHeight="1">
      <c r="A42" s="2" t="s">
        <v>39</v>
      </c>
      <c r="B42" s="5" t="s">
        <v>18</v>
      </c>
      <c r="C42" s="5"/>
      <c r="D42" s="5"/>
      <c r="E42" s="5"/>
      <c r="F42" s="5" t="s">
        <v>18</v>
      </c>
      <c r="G42" s="5"/>
      <c r="H42" s="5"/>
      <c r="I42" s="5"/>
      <c r="J42" s="5"/>
      <c r="K42" s="5"/>
      <c r="L42" s="5"/>
      <c r="M42" s="5" t="s">
        <v>17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7"/>
      <c r="Z42" s="37"/>
      <c r="AA42" s="38"/>
      <c r="AB42" s="38" t="s">
        <v>17</v>
      </c>
    </row>
    <row r="43" spans="1:28" ht="10.5" customHeight="1">
      <c r="A43" s="2" t="s">
        <v>122</v>
      </c>
      <c r="B43" s="5"/>
      <c r="C43" s="5"/>
      <c r="D43" s="5"/>
      <c r="E43" s="5"/>
      <c r="F43" s="5" t="s">
        <v>17</v>
      </c>
      <c r="G43" s="5"/>
      <c r="H43" s="5"/>
      <c r="I43" s="5"/>
      <c r="J43" s="5"/>
      <c r="K43" s="5"/>
      <c r="L43" s="5"/>
      <c r="M43" s="5" t="s">
        <v>17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7"/>
      <c r="Z43" s="37"/>
      <c r="AA43" s="38"/>
      <c r="AB43" s="38"/>
    </row>
    <row r="44" spans="1:28" ht="10.5" customHeight="1">
      <c r="A44" s="2" t="s">
        <v>37</v>
      </c>
      <c r="B44" s="5"/>
      <c r="C44" s="5"/>
      <c r="D44" s="5"/>
      <c r="E44" s="5"/>
      <c r="F44" s="5" t="s">
        <v>18</v>
      </c>
      <c r="G44" s="5"/>
      <c r="H44" s="5"/>
      <c r="I44" s="5"/>
      <c r="J44" s="5"/>
      <c r="K44" s="5" t="s">
        <v>17</v>
      </c>
      <c r="L44" s="5" t="s">
        <v>17</v>
      </c>
      <c r="M44" s="5"/>
      <c r="N44" s="5"/>
      <c r="O44" s="5" t="s">
        <v>17</v>
      </c>
      <c r="P44" s="5"/>
      <c r="Q44" s="5"/>
      <c r="R44" s="5"/>
      <c r="S44" s="5"/>
      <c r="T44" s="5"/>
      <c r="U44" s="5"/>
      <c r="V44" s="5" t="s">
        <v>17</v>
      </c>
      <c r="W44" s="5" t="s">
        <v>17</v>
      </c>
      <c r="X44" s="5"/>
      <c r="Y44" s="37"/>
      <c r="Z44" s="37"/>
      <c r="AA44" s="38"/>
      <c r="AB44" s="38" t="s">
        <v>18</v>
      </c>
    </row>
    <row r="45" spans="1:28" ht="10.5" customHeight="1">
      <c r="A45" s="2" t="s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17</v>
      </c>
      <c r="W45" s="5"/>
      <c r="X45" s="5"/>
      <c r="Y45" s="37"/>
      <c r="Z45" s="37"/>
      <c r="AA45" s="38"/>
      <c r="AB45" s="38"/>
    </row>
    <row r="46" spans="1:29" s="18" customFormat="1" ht="62.25" customHeight="1" hidden="1">
      <c r="A46" s="7" t="s">
        <v>15</v>
      </c>
      <c r="B46" s="17" t="s">
        <v>53</v>
      </c>
      <c r="C46" s="17" t="s">
        <v>78</v>
      </c>
      <c r="D46" s="17" t="s">
        <v>79</v>
      </c>
      <c r="E46" s="17" t="s">
        <v>54</v>
      </c>
      <c r="F46" s="17" t="s">
        <v>55</v>
      </c>
      <c r="G46" s="17" t="s">
        <v>80</v>
      </c>
      <c r="H46" s="17" t="s">
        <v>81</v>
      </c>
      <c r="I46" s="17" t="s">
        <v>56</v>
      </c>
      <c r="J46" s="17" t="s">
        <v>57</v>
      </c>
      <c r="K46" s="17" t="s">
        <v>50</v>
      </c>
      <c r="L46" s="17" t="s">
        <v>51</v>
      </c>
      <c r="M46" s="17" t="s">
        <v>58</v>
      </c>
      <c r="N46" s="17" t="s">
        <v>82</v>
      </c>
      <c r="O46" s="17" t="s">
        <v>52</v>
      </c>
      <c r="P46" s="17" t="s">
        <v>83</v>
      </c>
      <c r="Q46" s="17" t="s">
        <v>59</v>
      </c>
      <c r="R46" s="17" t="s">
        <v>60</v>
      </c>
      <c r="S46" s="17" t="s">
        <v>85</v>
      </c>
      <c r="T46" s="17" t="s">
        <v>99</v>
      </c>
      <c r="U46" s="17" t="s">
        <v>84</v>
      </c>
      <c r="V46" s="17" t="s">
        <v>62</v>
      </c>
      <c r="W46" s="17" t="s">
        <v>63</v>
      </c>
      <c r="X46" s="17" t="s">
        <v>61</v>
      </c>
      <c r="Y46" s="17" t="s">
        <v>42</v>
      </c>
      <c r="Z46" s="17" t="s">
        <v>43</v>
      </c>
      <c r="AA46" s="33" t="s">
        <v>86</v>
      </c>
      <c r="AB46" s="33" t="s">
        <v>87</v>
      </c>
      <c r="AC46" s="22"/>
    </row>
    <row r="47" spans="1:28" ht="10.5" customHeight="1">
      <c r="A47" s="2" t="s">
        <v>164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 t="s">
        <v>17</v>
      </c>
      <c r="V47" s="5" t="s">
        <v>17</v>
      </c>
      <c r="W47" s="5" t="s">
        <v>17</v>
      </c>
      <c r="X47" s="5"/>
      <c r="Y47" s="37"/>
      <c r="Z47" s="37"/>
      <c r="AA47" s="38"/>
      <c r="AB47" s="38"/>
    </row>
    <row r="48" spans="1:28" ht="10.5" customHeight="1">
      <c r="A48" s="8" t="s">
        <v>67</v>
      </c>
      <c r="B48" s="5"/>
      <c r="C48" s="5" t="s">
        <v>18</v>
      </c>
      <c r="D48" s="5" t="s">
        <v>18</v>
      </c>
      <c r="E48" s="5" t="s">
        <v>17</v>
      </c>
      <c r="F48" s="5"/>
      <c r="G48" s="5"/>
      <c r="H48" s="5"/>
      <c r="I48" s="5" t="s">
        <v>17</v>
      </c>
      <c r="J48" s="5" t="s">
        <v>17</v>
      </c>
      <c r="K48" s="5"/>
      <c r="L48" s="5"/>
      <c r="M48" s="5"/>
      <c r="N48" s="5"/>
      <c r="O48" s="5"/>
      <c r="P48" s="5" t="s">
        <v>18</v>
      </c>
      <c r="Q48" s="5"/>
      <c r="R48" s="5"/>
      <c r="S48" s="5"/>
      <c r="T48" s="5"/>
      <c r="U48" s="5"/>
      <c r="V48" s="5"/>
      <c r="W48" s="5"/>
      <c r="X48" s="5"/>
      <c r="Y48" s="37"/>
      <c r="Z48" s="37"/>
      <c r="AA48" s="38"/>
      <c r="AB48" s="38"/>
    </row>
    <row r="49" spans="1:28" ht="10.5" customHeight="1">
      <c r="A49" s="8" t="s">
        <v>125</v>
      </c>
      <c r="B49" s="5"/>
      <c r="C49" s="5"/>
      <c r="D49" s="5"/>
      <c r="E49" s="5" t="s">
        <v>17</v>
      </c>
      <c r="F49" s="5"/>
      <c r="G49" s="5"/>
      <c r="H49" s="5"/>
      <c r="I49" s="5" t="s">
        <v>17</v>
      </c>
      <c r="J49" s="5" t="s">
        <v>17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7"/>
      <c r="Z49" s="37"/>
      <c r="AA49" s="38"/>
      <c r="AB49" s="38"/>
    </row>
    <row r="50" spans="1:28" ht="10.5" customHeight="1">
      <c r="A50" s="8" t="s">
        <v>94</v>
      </c>
      <c r="B50" s="5"/>
      <c r="C50" s="5"/>
      <c r="D50" s="5"/>
      <c r="E50" s="5"/>
      <c r="F50" s="5"/>
      <c r="G50" s="5"/>
      <c r="H50" s="5"/>
      <c r="I50" s="5" t="s">
        <v>18</v>
      </c>
      <c r="J50" s="5" t="s">
        <v>18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7"/>
      <c r="Z50" s="37"/>
      <c r="AA50" s="38"/>
      <c r="AB50" s="38"/>
    </row>
    <row r="51" spans="1:28" ht="10.5" customHeight="1">
      <c r="A51" s="2" t="s">
        <v>112</v>
      </c>
      <c r="B51" s="5" t="s">
        <v>17</v>
      </c>
      <c r="C51" s="5"/>
      <c r="D51" s="5"/>
      <c r="E51" s="5"/>
      <c r="F51" s="5"/>
      <c r="G51" s="5"/>
      <c r="H51" s="5"/>
      <c r="I51" s="30"/>
      <c r="J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7"/>
      <c r="Z51" s="37"/>
      <c r="AA51" s="38"/>
      <c r="AB51" s="38"/>
    </row>
    <row r="52" spans="1:28" ht="10.5" customHeight="1">
      <c r="A52" s="2" t="s">
        <v>155</v>
      </c>
      <c r="B52" s="5"/>
      <c r="C52" s="5"/>
      <c r="D52" s="5"/>
      <c r="E52" s="5"/>
      <c r="F52" s="5"/>
      <c r="G52" s="5"/>
      <c r="H52" s="5"/>
      <c r="I52" s="30"/>
      <c r="J52" s="3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7"/>
      <c r="Z52" s="37"/>
      <c r="AA52" s="38"/>
      <c r="AB52" s="38" t="s">
        <v>18</v>
      </c>
    </row>
    <row r="53" spans="1:28" ht="10.5" customHeight="1">
      <c r="A53" s="2" t="s">
        <v>93</v>
      </c>
      <c r="B53" s="5"/>
      <c r="C53" s="5"/>
      <c r="D53" s="5"/>
      <c r="E53" s="5"/>
      <c r="F53" s="5"/>
      <c r="G53" s="5" t="s">
        <v>17</v>
      </c>
      <c r="H53" s="5" t="s">
        <v>17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7"/>
      <c r="Z53" s="37"/>
      <c r="AA53" s="38"/>
      <c r="AB53" s="38"/>
    </row>
    <row r="54" spans="1:28" ht="10.5" customHeight="1">
      <c r="A54" s="2" t="s">
        <v>134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5" t="s">
        <v>18</v>
      </c>
      <c r="P54" s="5"/>
      <c r="Q54" s="5"/>
      <c r="R54" s="5"/>
      <c r="S54" s="5"/>
      <c r="T54" s="5"/>
      <c r="U54" s="5"/>
      <c r="V54" s="5"/>
      <c r="W54" s="5"/>
      <c r="X54" s="5"/>
      <c r="Y54" s="37"/>
      <c r="Z54" s="37"/>
      <c r="AA54" s="38"/>
      <c r="AB54" s="38"/>
    </row>
    <row r="55" spans="1:28" ht="10.5" customHeight="1">
      <c r="A55" s="2" t="s">
        <v>4</v>
      </c>
      <c r="B55" s="5"/>
      <c r="C55" s="5" t="s">
        <v>17</v>
      </c>
      <c r="D55" s="5" t="s">
        <v>17</v>
      </c>
      <c r="E55" s="5"/>
      <c r="F55" s="5"/>
      <c r="G55" s="5" t="s">
        <v>17</v>
      </c>
      <c r="H55" s="5" t="s">
        <v>17</v>
      </c>
      <c r="I55" s="5"/>
      <c r="J55" s="5"/>
      <c r="K55" s="5"/>
      <c r="L55" s="5"/>
      <c r="M55" s="5"/>
      <c r="N55" s="5" t="s">
        <v>17</v>
      </c>
      <c r="O55" s="5"/>
      <c r="P55" s="5" t="s">
        <v>17</v>
      </c>
      <c r="Q55" s="5"/>
      <c r="R55" s="5"/>
      <c r="S55" s="5" t="s">
        <v>17</v>
      </c>
      <c r="T55" s="5" t="s">
        <v>17</v>
      </c>
      <c r="U55" s="5"/>
      <c r="V55" s="5"/>
      <c r="W55" s="5"/>
      <c r="X55" s="5"/>
      <c r="Y55" s="37"/>
      <c r="Z55" s="37"/>
      <c r="AA55" s="38" t="s">
        <v>18</v>
      </c>
      <c r="AB55" s="38"/>
    </row>
    <row r="56" spans="1:28" ht="10.5" customHeight="1">
      <c r="A56" s="20" t="s">
        <v>7</v>
      </c>
      <c r="B56" s="5"/>
      <c r="C56" s="5" t="s">
        <v>18</v>
      </c>
      <c r="D56" s="5" t="s">
        <v>18</v>
      </c>
      <c r="E56" s="5"/>
      <c r="F56" s="5"/>
      <c r="G56" s="5" t="s">
        <v>18</v>
      </c>
      <c r="H56" s="5" t="s">
        <v>18</v>
      </c>
      <c r="I56" s="5"/>
      <c r="J56" s="5"/>
      <c r="K56" s="5"/>
      <c r="L56" s="5"/>
      <c r="M56" s="5"/>
      <c r="N56" s="5" t="s">
        <v>17</v>
      </c>
      <c r="O56" s="5"/>
      <c r="P56" s="5" t="s">
        <v>18</v>
      </c>
      <c r="Q56" s="5"/>
      <c r="R56" s="5"/>
      <c r="S56" s="5" t="s">
        <v>18</v>
      </c>
      <c r="T56" s="5" t="s">
        <v>18</v>
      </c>
      <c r="U56" s="5"/>
      <c r="V56" s="5"/>
      <c r="W56" s="5"/>
      <c r="X56" s="5"/>
      <c r="Y56" s="37"/>
      <c r="Z56" s="37"/>
      <c r="AA56" s="38"/>
      <c r="AB56" s="38" t="s">
        <v>18</v>
      </c>
    </row>
    <row r="57" spans="1:28" ht="10.5" customHeight="1">
      <c r="A57" s="2" t="s">
        <v>40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7"/>
      <c r="Z57" s="37"/>
      <c r="AA57" s="38"/>
      <c r="AB57" s="38" t="s">
        <v>18</v>
      </c>
    </row>
    <row r="58" spans="1:28" ht="10.5" customHeight="1">
      <c r="A58" s="2" t="s">
        <v>165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 t="s">
        <v>16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37"/>
      <c r="Z58" s="37"/>
      <c r="AA58" s="38"/>
      <c r="AB58" s="38"/>
    </row>
    <row r="59" spans="1:28" ht="10.5" customHeight="1">
      <c r="A59" s="2" t="s">
        <v>156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5"/>
      <c r="P59" s="5"/>
      <c r="Q59" s="5"/>
      <c r="R59" s="5"/>
      <c r="S59" s="5"/>
      <c r="T59" s="5"/>
      <c r="U59" s="5"/>
      <c r="V59" s="5"/>
      <c r="W59" s="5"/>
      <c r="X59" s="5" t="s">
        <v>16</v>
      </c>
      <c r="Y59" s="37" t="s">
        <v>16</v>
      </c>
      <c r="Z59" s="37" t="s">
        <v>16</v>
      </c>
      <c r="AA59" s="38"/>
      <c r="AB59" s="38"/>
    </row>
    <row r="60" spans="1:28" ht="10.5" customHeight="1">
      <c r="A60" s="2" t="s">
        <v>71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 t="s">
        <v>18</v>
      </c>
      <c r="Q60" s="5"/>
      <c r="R60" s="5" t="s">
        <v>17</v>
      </c>
      <c r="S60" s="5"/>
      <c r="T60" s="5"/>
      <c r="U60" s="5"/>
      <c r="V60" s="5"/>
      <c r="W60" s="5"/>
      <c r="X60" s="5"/>
      <c r="Y60" s="37"/>
      <c r="Z60" s="37"/>
      <c r="AA60" s="38"/>
      <c r="AB60" s="38"/>
    </row>
    <row r="61" spans="1:28" ht="10.5" customHeight="1">
      <c r="A61" s="2" t="s">
        <v>64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 t="s">
        <v>16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37"/>
      <c r="Z61" s="37"/>
      <c r="AA61" s="38"/>
      <c r="AB61" s="38"/>
    </row>
    <row r="62" spans="1:28" ht="10.5" customHeight="1">
      <c r="A62" s="2" t="s">
        <v>96</v>
      </c>
      <c r="B62" s="12"/>
      <c r="C62" s="12"/>
      <c r="D62" s="12"/>
      <c r="E62" s="12"/>
      <c r="F62" s="12" t="s">
        <v>18</v>
      </c>
      <c r="G62" s="12"/>
      <c r="H62" s="12"/>
      <c r="I62" s="12"/>
      <c r="J62" s="12"/>
      <c r="K62" s="12"/>
      <c r="L62" s="12"/>
      <c r="M62" s="12"/>
      <c r="N62" s="12"/>
      <c r="O62" s="5"/>
      <c r="P62" s="5"/>
      <c r="Q62" s="5"/>
      <c r="R62" s="5"/>
      <c r="S62" s="5"/>
      <c r="T62" s="5"/>
      <c r="U62" s="5"/>
      <c r="V62" s="5"/>
      <c r="W62" s="5"/>
      <c r="X62" s="5"/>
      <c r="Y62" s="37"/>
      <c r="Z62" s="37"/>
      <c r="AA62" s="38"/>
      <c r="AB62" s="38"/>
    </row>
    <row r="63" spans="1:28" ht="10.5" customHeight="1">
      <c r="A63" s="2" t="s">
        <v>109</v>
      </c>
      <c r="B63" s="12" t="s">
        <v>17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5"/>
      <c r="P63" s="5"/>
      <c r="Q63" s="5"/>
      <c r="R63" s="5"/>
      <c r="S63" s="5"/>
      <c r="T63" s="5"/>
      <c r="U63" s="5"/>
      <c r="V63" s="5"/>
      <c r="W63" s="5"/>
      <c r="X63" s="5"/>
      <c r="Y63" s="37"/>
      <c r="Z63" s="37"/>
      <c r="AA63" s="38"/>
      <c r="AB63" s="38"/>
    </row>
    <row r="64" spans="1:28" ht="10.5" customHeight="1">
      <c r="A64" s="2" t="s">
        <v>19</v>
      </c>
      <c r="B64" s="5"/>
      <c r="C64" s="5" t="s">
        <v>17</v>
      </c>
      <c r="D64" s="5" t="s">
        <v>17</v>
      </c>
      <c r="E64" s="5"/>
      <c r="F64" s="5"/>
      <c r="G64" s="5" t="s">
        <v>17</v>
      </c>
      <c r="H64" s="5" t="s">
        <v>17</v>
      </c>
      <c r="I64" s="5"/>
      <c r="J64" s="5"/>
      <c r="K64" s="5"/>
      <c r="L64" s="5"/>
      <c r="M64" s="5"/>
      <c r="N64" s="5" t="s">
        <v>17</v>
      </c>
      <c r="O64" s="5"/>
      <c r="P64" s="5" t="s">
        <v>17</v>
      </c>
      <c r="Q64" s="5"/>
      <c r="R64" s="5"/>
      <c r="S64" s="5" t="s">
        <v>17</v>
      </c>
      <c r="T64" s="5" t="s">
        <v>17</v>
      </c>
      <c r="U64" s="5"/>
      <c r="V64" s="5"/>
      <c r="W64" s="5"/>
      <c r="X64" s="5"/>
      <c r="Y64" s="37"/>
      <c r="Z64" s="37"/>
      <c r="AA64" s="38"/>
      <c r="AB64" s="38"/>
    </row>
    <row r="65" spans="1:28" ht="10.5" customHeight="1">
      <c r="A65" s="2" t="s">
        <v>173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 t="s">
        <v>18</v>
      </c>
      <c r="T65" s="5" t="s">
        <v>18</v>
      </c>
      <c r="U65" s="5"/>
      <c r="V65" s="5"/>
      <c r="W65" s="5"/>
      <c r="X65" s="5"/>
      <c r="Y65" s="37"/>
      <c r="Z65" s="37"/>
      <c r="AA65" s="38"/>
      <c r="AB65" s="38"/>
    </row>
    <row r="66" spans="1:28" ht="10.5" customHeight="1">
      <c r="A66" s="2" t="s">
        <v>97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7"/>
      <c r="Z66" s="37"/>
      <c r="AA66" s="38"/>
      <c r="AB66" s="38" t="s">
        <v>16</v>
      </c>
    </row>
    <row r="67" spans="1:28" ht="10.5" customHeight="1">
      <c r="A67" s="2" t="s">
        <v>172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 t="s">
        <v>17</v>
      </c>
      <c r="T67" s="5" t="s">
        <v>17</v>
      </c>
      <c r="U67" s="5" t="s">
        <v>17</v>
      </c>
      <c r="V67" s="5"/>
      <c r="W67" s="5"/>
      <c r="X67" s="5"/>
      <c r="Y67" s="37"/>
      <c r="Z67" s="37"/>
      <c r="AA67" s="38"/>
      <c r="AB67" s="38"/>
    </row>
    <row r="68" spans="1:28" ht="10.5" customHeight="1">
      <c r="A68" s="2" t="s">
        <v>101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 t="s">
        <v>16</v>
      </c>
      <c r="N68" s="5"/>
      <c r="O68" s="5"/>
      <c r="P68" s="5"/>
      <c r="Q68" s="5"/>
      <c r="R68" s="5" t="s">
        <v>16</v>
      </c>
      <c r="S68" s="5"/>
      <c r="T68" s="5"/>
      <c r="U68" s="5"/>
      <c r="V68" s="5"/>
      <c r="W68" s="5"/>
      <c r="X68" s="5" t="s">
        <v>16</v>
      </c>
      <c r="Y68" s="37" t="s">
        <v>16</v>
      </c>
      <c r="Z68" s="37" t="s">
        <v>16</v>
      </c>
      <c r="AA68" s="38"/>
      <c r="AB68" s="38"/>
    </row>
    <row r="69" spans="1:28" ht="10.5" customHeight="1">
      <c r="A69" s="2" t="s">
        <v>102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 t="s">
        <v>16</v>
      </c>
      <c r="N69" s="5"/>
      <c r="O69" s="5"/>
      <c r="P69" s="5"/>
      <c r="Q69" s="5"/>
      <c r="R69" s="5" t="s">
        <v>16</v>
      </c>
      <c r="S69" s="5"/>
      <c r="T69" s="5"/>
      <c r="U69" s="5"/>
      <c r="V69" s="5"/>
      <c r="W69" s="5"/>
      <c r="X69" s="5" t="s">
        <v>16</v>
      </c>
      <c r="Y69" s="37" t="s">
        <v>16</v>
      </c>
      <c r="Z69" s="37" t="s">
        <v>16</v>
      </c>
      <c r="AA69" s="38"/>
      <c r="AB69" s="38"/>
    </row>
    <row r="70" spans="1:28" ht="10.5" customHeight="1">
      <c r="A70" s="2" t="s">
        <v>104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 t="s">
        <v>16</v>
      </c>
      <c r="N70" s="5"/>
      <c r="O70" s="5"/>
      <c r="P70" s="5"/>
      <c r="Q70" s="5"/>
      <c r="R70" s="5" t="s">
        <v>16</v>
      </c>
      <c r="S70" s="5"/>
      <c r="T70" s="5"/>
      <c r="U70" s="5"/>
      <c r="V70" s="5"/>
      <c r="W70" s="5"/>
      <c r="X70" s="5" t="s">
        <v>16</v>
      </c>
      <c r="Y70" s="37" t="s">
        <v>16</v>
      </c>
      <c r="Z70" s="37" t="s">
        <v>16</v>
      </c>
      <c r="AA70" s="38"/>
      <c r="AB70" s="38"/>
    </row>
    <row r="71" spans="1:28" ht="10.5" customHeight="1">
      <c r="A71" s="2" t="s">
        <v>103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 t="s">
        <v>16</v>
      </c>
      <c r="N71" s="5"/>
      <c r="O71" s="5"/>
      <c r="P71" s="5"/>
      <c r="Q71" s="5"/>
      <c r="R71" s="5" t="s">
        <v>16</v>
      </c>
      <c r="S71" s="5"/>
      <c r="T71" s="5"/>
      <c r="U71" s="5"/>
      <c r="V71" s="5"/>
      <c r="W71" s="5"/>
      <c r="X71" s="5" t="s">
        <v>16</v>
      </c>
      <c r="Y71" s="37" t="s">
        <v>16</v>
      </c>
      <c r="Z71" s="37" t="s">
        <v>16</v>
      </c>
      <c r="AA71" s="38"/>
      <c r="AB71" s="38"/>
    </row>
    <row r="72" spans="1:28" ht="10.5" customHeight="1">
      <c r="A72" s="2" t="s">
        <v>100</v>
      </c>
      <c r="B72" s="5"/>
      <c r="C72" s="5"/>
      <c r="D72" s="5"/>
      <c r="E72" s="5" t="s">
        <v>16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 t="s">
        <v>16</v>
      </c>
      <c r="S72" s="5"/>
      <c r="T72" s="5"/>
      <c r="U72" s="5"/>
      <c r="V72" s="5"/>
      <c r="W72" s="5"/>
      <c r="X72" s="5"/>
      <c r="Y72" s="37"/>
      <c r="Z72" s="37"/>
      <c r="AA72" s="38"/>
      <c r="AB72" s="38"/>
    </row>
    <row r="73" spans="1:28" ht="10.5" customHeight="1">
      <c r="A73" s="2" t="s">
        <v>171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 t="s">
        <v>17</v>
      </c>
      <c r="S73" s="5"/>
      <c r="T73" s="5"/>
      <c r="U73" s="5"/>
      <c r="V73" s="5"/>
      <c r="W73" s="5"/>
      <c r="X73" s="5" t="s">
        <v>17</v>
      </c>
      <c r="Y73" s="37" t="s">
        <v>17</v>
      </c>
      <c r="Z73" s="37" t="s">
        <v>17</v>
      </c>
      <c r="AA73" s="40"/>
      <c r="AB73" s="38"/>
    </row>
    <row r="74" spans="1:28" ht="10.5" customHeight="1">
      <c r="A74" s="2" t="s">
        <v>127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 t="s">
        <v>17</v>
      </c>
      <c r="N74" s="5"/>
      <c r="O74" s="5"/>
      <c r="P74" s="5"/>
      <c r="Q74" s="5"/>
      <c r="R74" s="5" t="s">
        <v>17</v>
      </c>
      <c r="S74" s="5"/>
      <c r="T74" s="5"/>
      <c r="U74" s="5"/>
      <c r="V74" s="5"/>
      <c r="W74" s="5"/>
      <c r="X74" s="5" t="s">
        <v>17</v>
      </c>
      <c r="Y74" s="37" t="s">
        <v>17</v>
      </c>
      <c r="Z74" s="37" t="s">
        <v>17</v>
      </c>
      <c r="AA74" s="38"/>
      <c r="AB74" s="38"/>
    </row>
    <row r="75" spans="1:28" ht="10.5" customHeight="1">
      <c r="A75" s="2" t="s">
        <v>129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 t="s">
        <v>17</v>
      </c>
      <c r="N75" s="5"/>
      <c r="O75" s="5"/>
      <c r="P75" s="5"/>
      <c r="Q75" s="5"/>
      <c r="R75" s="5" t="s">
        <v>17</v>
      </c>
      <c r="S75" s="5"/>
      <c r="T75" s="5"/>
      <c r="U75" s="5"/>
      <c r="V75" s="5"/>
      <c r="W75" s="5"/>
      <c r="X75" s="5" t="s">
        <v>17</v>
      </c>
      <c r="Y75" s="37" t="s">
        <v>17</v>
      </c>
      <c r="Z75" s="37" t="s">
        <v>17</v>
      </c>
      <c r="AA75" s="38"/>
      <c r="AB75" s="38"/>
    </row>
    <row r="76" spans="1:28" ht="10.5" customHeight="1">
      <c r="A76" s="2" t="s">
        <v>130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 t="s">
        <v>17</v>
      </c>
      <c r="N76" s="5"/>
      <c r="O76" s="5" t="s">
        <v>17</v>
      </c>
      <c r="P76" s="5"/>
      <c r="Q76" s="5"/>
      <c r="R76" s="5" t="s">
        <v>17</v>
      </c>
      <c r="S76" s="5"/>
      <c r="T76" s="5"/>
      <c r="U76" s="5"/>
      <c r="V76" s="5"/>
      <c r="W76" s="5"/>
      <c r="X76" s="5" t="s">
        <v>17</v>
      </c>
      <c r="Y76" s="37" t="s">
        <v>17</v>
      </c>
      <c r="Z76" s="37" t="s">
        <v>17</v>
      </c>
      <c r="AA76" s="38"/>
      <c r="AB76" s="38"/>
    </row>
    <row r="77" spans="1:28" ht="10.5" customHeight="1">
      <c r="A77" s="8" t="s">
        <v>119</v>
      </c>
      <c r="B77" s="5"/>
      <c r="C77" s="5"/>
      <c r="D77" s="5"/>
      <c r="E77" s="5" t="s">
        <v>118</v>
      </c>
      <c r="F77" s="5"/>
      <c r="G77" s="5"/>
      <c r="H77" s="5"/>
      <c r="I77" s="5"/>
      <c r="J77" s="5"/>
      <c r="K77" s="5" t="s">
        <v>17</v>
      </c>
      <c r="L77" s="5" t="s">
        <v>17</v>
      </c>
      <c r="M77" s="5"/>
      <c r="N77" s="5"/>
      <c r="O77" s="5"/>
      <c r="P77" s="5"/>
      <c r="Q77" s="5" t="s">
        <v>17</v>
      </c>
      <c r="R77" s="5" t="s">
        <v>17</v>
      </c>
      <c r="S77" s="5"/>
      <c r="T77" s="5"/>
      <c r="U77" s="5"/>
      <c r="V77" s="5"/>
      <c r="W77" s="5"/>
      <c r="X77" s="5"/>
      <c r="Y77" s="37"/>
      <c r="Z77" s="37"/>
      <c r="AA77" s="38"/>
      <c r="AB77" s="38"/>
    </row>
    <row r="78" spans="1:28" ht="10.5" customHeight="1">
      <c r="A78" s="2" t="s">
        <v>14</v>
      </c>
      <c r="B78" s="5"/>
      <c r="C78" s="5" t="s">
        <v>17</v>
      </c>
      <c r="D78" s="5" t="s">
        <v>17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 t="s">
        <v>17</v>
      </c>
      <c r="Q78" s="5"/>
      <c r="R78" s="5"/>
      <c r="S78" s="5" t="s">
        <v>17</v>
      </c>
      <c r="T78" s="5" t="s">
        <v>17</v>
      </c>
      <c r="U78" s="5"/>
      <c r="V78" s="5"/>
      <c r="W78" s="5"/>
      <c r="X78" s="5"/>
      <c r="Y78" s="37"/>
      <c r="Z78" s="37"/>
      <c r="AA78" s="38" t="s">
        <v>18</v>
      </c>
      <c r="AB78" s="38" t="s">
        <v>17</v>
      </c>
    </row>
    <row r="79" spans="1:28" ht="10.5" customHeight="1">
      <c r="A79" s="2" t="s">
        <v>113</v>
      </c>
      <c r="B79" s="5" t="s">
        <v>17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 t="s">
        <v>16</v>
      </c>
      <c r="R79" s="5"/>
      <c r="S79" s="5"/>
      <c r="T79" s="5"/>
      <c r="U79" s="5"/>
      <c r="V79" s="5"/>
      <c r="W79" s="5"/>
      <c r="X79" s="5"/>
      <c r="Y79" s="37"/>
      <c r="Z79" s="37"/>
      <c r="AA79" s="38"/>
      <c r="AB79" s="38"/>
    </row>
    <row r="80" spans="1:28" ht="10.5" customHeight="1">
      <c r="A80" s="8" t="s">
        <v>75</v>
      </c>
      <c r="B80" s="5"/>
      <c r="C80" s="5" t="s">
        <v>18</v>
      </c>
      <c r="D80" s="5" t="s">
        <v>18</v>
      </c>
      <c r="E80" s="5"/>
      <c r="F80" s="5"/>
      <c r="G80" s="5" t="s">
        <v>18</v>
      </c>
      <c r="H80" s="5" t="s">
        <v>18</v>
      </c>
      <c r="I80" s="5" t="s">
        <v>16</v>
      </c>
      <c r="J80" s="5" t="s">
        <v>16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7"/>
      <c r="Z80" s="37"/>
      <c r="AA80" s="38"/>
      <c r="AB80" s="38"/>
    </row>
    <row r="81" spans="1:28" ht="10.5" customHeight="1">
      <c r="A81" s="8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 t="s">
        <v>18</v>
      </c>
      <c r="T81" s="5" t="s">
        <v>18</v>
      </c>
      <c r="U81" s="5" t="s">
        <v>18</v>
      </c>
      <c r="V81" s="5" t="s">
        <v>17</v>
      </c>
      <c r="W81" s="5" t="s">
        <v>17</v>
      </c>
      <c r="X81" s="30" t="s">
        <v>17</v>
      </c>
      <c r="Y81" s="39"/>
      <c r="Z81" s="39"/>
      <c r="AA81" s="38"/>
      <c r="AB81" s="38"/>
    </row>
    <row r="82" spans="1:28" ht="10.5" customHeight="1">
      <c r="A82" s="8" t="s">
        <v>117</v>
      </c>
      <c r="B82" s="5"/>
      <c r="C82" s="5"/>
      <c r="D82" s="5"/>
      <c r="E82" s="5" t="s">
        <v>16</v>
      </c>
      <c r="F82" s="5"/>
      <c r="G82" s="5"/>
      <c r="H82" s="5"/>
      <c r="I82" s="5" t="s">
        <v>16</v>
      </c>
      <c r="J82" s="5" t="s">
        <v>16</v>
      </c>
      <c r="K82" s="5"/>
      <c r="L82" s="5"/>
      <c r="M82" s="5"/>
      <c r="N82" s="5"/>
      <c r="O82" s="5" t="s">
        <v>16</v>
      </c>
      <c r="P82" s="5"/>
      <c r="Q82" s="5" t="s">
        <v>16</v>
      </c>
      <c r="R82" s="5"/>
      <c r="S82" s="5"/>
      <c r="T82" s="5"/>
      <c r="U82" s="5"/>
      <c r="V82" s="5" t="s">
        <v>16</v>
      </c>
      <c r="W82" s="5" t="s">
        <v>16</v>
      </c>
      <c r="X82" s="5"/>
      <c r="Y82" s="37"/>
      <c r="Z82" s="37"/>
      <c r="AA82" s="38"/>
      <c r="AB82" s="38" t="s">
        <v>16</v>
      </c>
    </row>
    <row r="83" spans="1:29" s="18" customFormat="1" ht="62.25" customHeight="1" hidden="1">
      <c r="A83" s="7" t="s">
        <v>15</v>
      </c>
      <c r="B83" s="17" t="s">
        <v>53</v>
      </c>
      <c r="C83" s="17" t="s">
        <v>78</v>
      </c>
      <c r="D83" s="17" t="s">
        <v>79</v>
      </c>
      <c r="E83" s="17" t="s">
        <v>54</v>
      </c>
      <c r="F83" s="17" t="s">
        <v>55</v>
      </c>
      <c r="G83" s="17" t="s">
        <v>80</v>
      </c>
      <c r="H83" s="17" t="s">
        <v>81</v>
      </c>
      <c r="I83" s="17" t="s">
        <v>56</v>
      </c>
      <c r="J83" s="17" t="s">
        <v>57</v>
      </c>
      <c r="K83" s="17" t="s">
        <v>50</v>
      </c>
      <c r="L83" s="17" t="s">
        <v>51</v>
      </c>
      <c r="M83" s="17" t="s">
        <v>58</v>
      </c>
      <c r="N83" s="17" t="s">
        <v>82</v>
      </c>
      <c r="O83" s="17" t="s">
        <v>52</v>
      </c>
      <c r="P83" s="17" t="s">
        <v>83</v>
      </c>
      <c r="Q83" s="17" t="s">
        <v>59</v>
      </c>
      <c r="R83" s="17" t="s">
        <v>60</v>
      </c>
      <c r="S83" s="17" t="s">
        <v>85</v>
      </c>
      <c r="T83" s="17" t="s">
        <v>99</v>
      </c>
      <c r="U83" s="17" t="s">
        <v>84</v>
      </c>
      <c r="V83" s="17" t="s">
        <v>62</v>
      </c>
      <c r="W83" s="17" t="s">
        <v>63</v>
      </c>
      <c r="X83" s="17" t="s">
        <v>61</v>
      </c>
      <c r="Y83" s="17" t="s">
        <v>42</v>
      </c>
      <c r="Z83" s="17" t="s">
        <v>43</v>
      </c>
      <c r="AA83" s="33" t="s">
        <v>86</v>
      </c>
      <c r="AB83" s="33" t="s">
        <v>87</v>
      </c>
      <c r="AC83" s="22"/>
    </row>
    <row r="84" spans="1:28" ht="10.5" customHeight="1">
      <c r="A84" s="2" t="s">
        <v>90</v>
      </c>
      <c r="B84" s="5"/>
      <c r="C84" s="5" t="s">
        <v>18</v>
      </c>
      <c r="D84" s="5" t="s">
        <v>18</v>
      </c>
      <c r="E84" s="5"/>
      <c r="F84" s="5"/>
      <c r="G84" s="5" t="s">
        <v>18</v>
      </c>
      <c r="H84" s="5" t="s">
        <v>18</v>
      </c>
      <c r="I84" s="5"/>
      <c r="J84" s="5"/>
      <c r="K84" s="5"/>
      <c r="L84" s="5"/>
      <c r="M84" s="5"/>
      <c r="N84" s="5" t="s">
        <v>18</v>
      </c>
      <c r="O84" s="5"/>
      <c r="P84" s="5" t="s">
        <v>18</v>
      </c>
      <c r="Q84" s="5"/>
      <c r="R84" s="5"/>
      <c r="S84" s="5" t="s">
        <v>18</v>
      </c>
      <c r="T84" s="5" t="s">
        <v>18</v>
      </c>
      <c r="U84" s="5"/>
      <c r="V84" s="5"/>
      <c r="W84" s="5"/>
      <c r="X84" s="5"/>
      <c r="Y84" s="37"/>
      <c r="Z84" s="37"/>
      <c r="AA84" s="38" t="s">
        <v>16</v>
      </c>
      <c r="AB84" s="38"/>
    </row>
    <row r="85" spans="1:28" ht="10.5" customHeight="1">
      <c r="A85" s="2" t="s">
        <v>11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 t="s">
        <v>16</v>
      </c>
      <c r="V85" s="5"/>
      <c r="W85" s="5"/>
      <c r="X85" s="5"/>
      <c r="Y85" s="37"/>
      <c r="Z85" s="37"/>
      <c r="AA85" s="38"/>
      <c r="AB85" s="38"/>
    </row>
    <row r="86" spans="1:28" ht="10.5" customHeight="1">
      <c r="A86" s="2" t="s">
        <v>177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9"/>
      <c r="Z86" s="39"/>
      <c r="AA86" s="38"/>
      <c r="AB86" s="38" t="s">
        <v>16</v>
      </c>
    </row>
    <row r="87" spans="1:28" ht="10.5" customHeight="1">
      <c r="A87" s="2" t="s">
        <v>176</v>
      </c>
      <c r="B87" s="5" t="s">
        <v>16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9"/>
      <c r="Z87" s="39"/>
      <c r="AA87" s="38"/>
      <c r="AB87" s="38"/>
    </row>
    <row r="88" spans="1:28" ht="10.5" customHeight="1">
      <c r="A88" s="2" t="s">
        <v>133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 t="s">
        <v>16</v>
      </c>
      <c r="P88" s="5"/>
      <c r="Q88" s="5"/>
      <c r="R88" s="5"/>
      <c r="S88" s="5"/>
      <c r="T88" s="5"/>
      <c r="U88" s="5"/>
      <c r="V88" s="5"/>
      <c r="W88" s="5"/>
      <c r="X88" s="5"/>
      <c r="Y88" s="39"/>
      <c r="Z88" s="39"/>
      <c r="AA88" s="38"/>
      <c r="AB88" s="38"/>
    </row>
    <row r="89" spans="1:28" ht="10.5" customHeight="1">
      <c r="A89" s="2" t="s">
        <v>159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9"/>
      <c r="Z89" s="39"/>
      <c r="AA89" s="38"/>
      <c r="AB89" s="38" t="s">
        <v>18</v>
      </c>
    </row>
    <row r="90" spans="1:28" ht="10.5" customHeight="1">
      <c r="A90" s="2" t="s">
        <v>65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 t="s">
        <v>16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37"/>
      <c r="Z90" s="37"/>
      <c r="AA90" s="38"/>
      <c r="AB90" s="38"/>
    </row>
    <row r="91" spans="1:28" ht="10.5" customHeight="1">
      <c r="A91" s="2" t="s">
        <v>115</v>
      </c>
      <c r="B91" s="5" t="s">
        <v>17</v>
      </c>
      <c r="C91" s="5"/>
      <c r="D91" s="5"/>
      <c r="E91" s="5"/>
      <c r="F91" s="5"/>
      <c r="G91" s="5"/>
      <c r="H91" s="5"/>
      <c r="I91" s="5"/>
      <c r="J91" s="5"/>
      <c r="K91" s="5" t="s">
        <v>17</v>
      </c>
      <c r="L91" s="5" t="s">
        <v>17</v>
      </c>
      <c r="M91" s="5"/>
      <c r="N91" s="5"/>
      <c r="O91" s="5"/>
      <c r="P91" s="5"/>
      <c r="Q91" s="5" t="s">
        <v>17</v>
      </c>
      <c r="R91" s="5"/>
      <c r="S91" s="5"/>
      <c r="T91" s="5"/>
      <c r="U91" s="5" t="s">
        <v>17</v>
      </c>
      <c r="V91" s="5" t="s">
        <v>17</v>
      </c>
      <c r="W91" s="5" t="s">
        <v>17</v>
      </c>
      <c r="X91" s="5"/>
      <c r="Y91" s="37"/>
      <c r="Z91" s="37"/>
      <c r="AA91" s="38" t="s">
        <v>17</v>
      </c>
      <c r="AB91" s="38"/>
    </row>
    <row r="92" spans="1:28" ht="10.5" customHeight="1">
      <c r="A92" s="2" t="s">
        <v>116</v>
      </c>
      <c r="B92" s="5" t="s">
        <v>17</v>
      </c>
      <c r="C92" s="5"/>
      <c r="D92" s="5"/>
      <c r="E92" s="5"/>
      <c r="F92" s="5" t="s">
        <v>17</v>
      </c>
      <c r="G92" s="5"/>
      <c r="H92" s="5"/>
      <c r="I92" s="5"/>
      <c r="J92" s="5"/>
      <c r="K92" s="5"/>
      <c r="L92" s="5"/>
      <c r="M92" s="5" t="s">
        <v>17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 t="s">
        <v>17</v>
      </c>
      <c r="Y92" s="37" t="s">
        <v>17</v>
      </c>
      <c r="Z92" s="37" t="s">
        <v>17</v>
      </c>
      <c r="AA92" s="38"/>
      <c r="AB92" s="38" t="s">
        <v>17</v>
      </c>
    </row>
    <row r="93" spans="1:28" ht="10.5" customHeight="1">
      <c r="A93" s="2" t="s">
        <v>128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 t="s">
        <v>17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 t="s">
        <v>17</v>
      </c>
      <c r="Y93" s="37" t="s">
        <v>17</v>
      </c>
      <c r="Z93" s="37" t="s">
        <v>17</v>
      </c>
      <c r="AA93" s="38"/>
      <c r="AB93" s="38" t="s">
        <v>18</v>
      </c>
    </row>
    <row r="94" spans="1:28" ht="10.5" customHeight="1">
      <c r="A94" s="2" t="s">
        <v>174</v>
      </c>
      <c r="B94" s="5"/>
      <c r="C94" s="5"/>
      <c r="D94" s="5"/>
      <c r="E94" s="5"/>
      <c r="F94" s="5"/>
      <c r="G94" s="5"/>
      <c r="H94" s="5"/>
      <c r="I94" s="5"/>
      <c r="J94" s="5"/>
      <c r="K94" s="5" t="s">
        <v>17</v>
      </c>
      <c r="L94" s="5" t="s">
        <v>17</v>
      </c>
      <c r="M94" s="5"/>
      <c r="N94" s="5"/>
      <c r="O94" s="5" t="s">
        <v>17</v>
      </c>
      <c r="P94" s="5"/>
      <c r="Q94" s="5"/>
      <c r="R94" s="5"/>
      <c r="S94" s="5"/>
      <c r="T94" s="5"/>
      <c r="U94" s="5" t="s">
        <v>17</v>
      </c>
      <c r="V94" s="5" t="s">
        <v>17</v>
      </c>
      <c r="W94" s="5" t="s">
        <v>17</v>
      </c>
      <c r="X94" s="5"/>
      <c r="Y94" s="37" t="s">
        <v>17</v>
      </c>
      <c r="Z94" s="37" t="s">
        <v>17</v>
      </c>
      <c r="AA94" s="38"/>
      <c r="AB94" s="38"/>
    </row>
    <row r="95" spans="1:28" ht="10.5" customHeight="1">
      <c r="A95" s="8" t="s">
        <v>175</v>
      </c>
      <c r="B95" s="5"/>
      <c r="C95" s="5"/>
      <c r="D95" s="5"/>
      <c r="E95" s="5"/>
      <c r="F95" s="5"/>
      <c r="G95" s="5"/>
      <c r="H95" s="5"/>
      <c r="I95" s="5"/>
      <c r="J95" s="5"/>
      <c r="K95" s="5" t="s">
        <v>17</v>
      </c>
      <c r="L95" s="5" t="s">
        <v>17</v>
      </c>
      <c r="M95" s="5"/>
      <c r="N95" s="5"/>
      <c r="O95" s="5"/>
      <c r="P95" s="5" t="s">
        <v>18</v>
      </c>
      <c r="Q95" s="5" t="s">
        <v>17</v>
      </c>
      <c r="R95" s="5"/>
      <c r="S95" s="5"/>
      <c r="T95" s="5"/>
      <c r="U95" s="5"/>
      <c r="V95" s="5"/>
      <c r="W95" s="5"/>
      <c r="X95" s="5"/>
      <c r="Y95" s="37"/>
      <c r="Z95" s="37"/>
      <c r="AA95" s="38"/>
      <c r="AB95" s="38"/>
    </row>
    <row r="96" spans="1:28" ht="10.5" customHeight="1">
      <c r="A96" s="2" t="s">
        <v>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 t="s">
        <v>17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37"/>
      <c r="Z96" s="37"/>
      <c r="AA96" s="38"/>
      <c r="AB96" s="38"/>
    </row>
    <row r="97" spans="1:28" ht="10.5" customHeight="1">
      <c r="A97" s="2" t="s">
        <v>12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 t="s">
        <v>16</v>
      </c>
      <c r="T97" s="5" t="s">
        <v>16</v>
      </c>
      <c r="U97" s="5" t="s">
        <v>16</v>
      </c>
      <c r="V97" s="5"/>
      <c r="W97" s="5"/>
      <c r="X97" s="5"/>
      <c r="Y97" s="37"/>
      <c r="Z97" s="37"/>
      <c r="AA97" s="38"/>
      <c r="AB97" s="38"/>
    </row>
    <row r="98" spans="1:28" ht="10.5" customHeight="1">
      <c r="A98" s="2" t="s">
        <v>2</v>
      </c>
      <c r="B98" s="5" t="s">
        <v>118</v>
      </c>
      <c r="C98" s="5" t="s">
        <v>118</v>
      </c>
      <c r="D98" s="5" t="s">
        <v>118</v>
      </c>
      <c r="E98" s="5" t="s">
        <v>118</v>
      </c>
      <c r="F98" s="5" t="s">
        <v>118</v>
      </c>
      <c r="G98" s="5" t="s">
        <v>118</v>
      </c>
      <c r="H98" s="5" t="s">
        <v>118</v>
      </c>
      <c r="I98" s="5" t="s">
        <v>118</v>
      </c>
      <c r="J98" s="5" t="s">
        <v>118</v>
      </c>
      <c r="K98" s="5" t="s">
        <v>118</v>
      </c>
      <c r="L98" s="5" t="s">
        <v>118</v>
      </c>
      <c r="M98" s="5" t="s">
        <v>17</v>
      </c>
      <c r="N98" s="5" t="s">
        <v>118</v>
      </c>
      <c r="O98" s="5" t="s">
        <v>118</v>
      </c>
      <c r="P98" s="5" t="s">
        <v>118</v>
      </c>
      <c r="Q98" s="5" t="s">
        <v>118</v>
      </c>
      <c r="R98" s="5" t="s">
        <v>17</v>
      </c>
      <c r="S98" s="5" t="s">
        <v>118</v>
      </c>
      <c r="T98" s="5" t="s">
        <v>118</v>
      </c>
      <c r="U98" s="5" t="s">
        <v>118</v>
      </c>
      <c r="V98" s="5" t="s">
        <v>118</v>
      </c>
      <c r="W98" s="5" t="s">
        <v>118</v>
      </c>
      <c r="X98" s="5" t="s">
        <v>17</v>
      </c>
      <c r="Y98" s="5" t="s">
        <v>17</v>
      </c>
      <c r="Z98" s="5" t="s">
        <v>17</v>
      </c>
      <c r="AA98" s="5" t="s">
        <v>118</v>
      </c>
      <c r="AB98" s="5" t="s">
        <v>118</v>
      </c>
    </row>
    <row r="99" spans="1:28" ht="10.5" customHeight="1">
      <c r="A99" s="2" t="s">
        <v>13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 t="s">
        <v>17</v>
      </c>
      <c r="O99" s="5"/>
      <c r="P99" s="5"/>
      <c r="Q99" s="5"/>
      <c r="R99" s="5"/>
      <c r="S99" s="5"/>
      <c r="T99" s="5"/>
      <c r="U99" s="5"/>
      <c r="V99" s="37"/>
      <c r="W99" s="37"/>
      <c r="X99" s="5"/>
      <c r="Y99" s="37"/>
      <c r="Z99" s="37"/>
      <c r="AA99" s="38" t="s">
        <v>18</v>
      </c>
      <c r="AB99" s="38"/>
    </row>
    <row r="100" spans="1:28" ht="10.5" customHeight="1">
      <c r="A100" s="2" t="s">
        <v>89</v>
      </c>
      <c r="B100" s="5"/>
      <c r="C100" s="5"/>
      <c r="D100" s="5"/>
      <c r="E100" s="5" t="s">
        <v>17</v>
      </c>
      <c r="F100" s="5"/>
      <c r="G100" s="5"/>
      <c r="H100" s="5"/>
      <c r="I100" s="5"/>
      <c r="J100" s="5"/>
      <c r="K100" s="5"/>
      <c r="L100" s="5"/>
      <c r="M100" s="5"/>
      <c r="N100" s="5"/>
      <c r="O100" s="12"/>
      <c r="P100" s="12"/>
      <c r="Q100" s="12" t="s">
        <v>17</v>
      </c>
      <c r="R100" s="12"/>
      <c r="S100" s="12"/>
      <c r="T100" s="12"/>
      <c r="U100" s="12"/>
      <c r="V100" s="37"/>
      <c r="W100" s="37"/>
      <c r="X100" s="12"/>
      <c r="Y100" s="37"/>
      <c r="Z100" s="37"/>
      <c r="AA100" s="38"/>
      <c r="AB100" s="38"/>
    </row>
    <row r="101" spans="1:28" ht="10.5" customHeight="1">
      <c r="A101" s="2" t="s">
        <v>92</v>
      </c>
      <c r="B101" s="5"/>
      <c r="C101" s="5" t="s">
        <v>17</v>
      </c>
      <c r="D101" s="5" t="s">
        <v>17</v>
      </c>
      <c r="E101" s="5"/>
      <c r="F101" s="5"/>
      <c r="G101" s="5" t="s">
        <v>17</v>
      </c>
      <c r="H101" s="5" t="s">
        <v>17</v>
      </c>
      <c r="I101" s="5"/>
      <c r="J101" s="5"/>
      <c r="K101" s="5"/>
      <c r="L101" s="5"/>
      <c r="M101" s="5"/>
      <c r="N101" s="5" t="s">
        <v>17</v>
      </c>
      <c r="O101" s="12"/>
      <c r="P101" s="12" t="s">
        <v>17</v>
      </c>
      <c r="Q101" s="12"/>
      <c r="R101" s="12"/>
      <c r="S101" s="12" t="s">
        <v>17</v>
      </c>
      <c r="T101" s="12" t="s">
        <v>17</v>
      </c>
      <c r="U101" s="12"/>
      <c r="V101" s="37"/>
      <c r="W101" s="37"/>
      <c r="X101" s="12"/>
      <c r="Y101" s="37"/>
      <c r="Z101" s="37"/>
      <c r="AA101" s="38"/>
      <c r="AB101" s="38"/>
    </row>
    <row r="102" spans="1:28" ht="10.5" customHeight="1">
      <c r="A102" s="2" t="s">
        <v>10</v>
      </c>
      <c r="B102" s="5"/>
      <c r="C102" s="5" t="s">
        <v>16</v>
      </c>
      <c r="D102" s="5" t="s">
        <v>16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2"/>
      <c r="P102" s="12" t="s">
        <v>16</v>
      </c>
      <c r="Q102" s="12"/>
      <c r="R102" s="12"/>
      <c r="S102" s="12" t="s">
        <v>16</v>
      </c>
      <c r="T102" s="12" t="s">
        <v>16</v>
      </c>
      <c r="U102" s="12"/>
      <c r="V102" s="37"/>
      <c r="W102" s="37"/>
      <c r="X102" s="12"/>
      <c r="Y102" s="37"/>
      <c r="Z102" s="37"/>
      <c r="AA102" s="38" t="s">
        <v>18</v>
      </c>
      <c r="AB102" s="38"/>
    </row>
    <row r="103" spans="1:28" ht="10.5" customHeight="1">
      <c r="A103" s="2" t="s">
        <v>25</v>
      </c>
      <c r="B103" s="5"/>
      <c r="C103" s="5"/>
      <c r="D103" s="5"/>
      <c r="E103" s="5"/>
      <c r="F103" s="5" t="s">
        <v>18</v>
      </c>
      <c r="G103" s="5"/>
      <c r="H103" s="5"/>
      <c r="I103" s="5"/>
      <c r="J103" s="5"/>
      <c r="K103" s="5" t="s">
        <v>16</v>
      </c>
      <c r="L103" s="5" t="s">
        <v>16</v>
      </c>
      <c r="M103" s="5"/>
      <c r="N103" s="5"/>
      <c r="O103" s="12"/>
      <c r="P103" s="12"/>
      <c r="Q103" s="12"/>
      <c r="R103" s="12"/>
      <c r="S103" s="12"/>
      <c r="T103" s="12"/>
      <c r="U103" s="12" t="s">
        <v>18</v>
      </c>
      <c r="V103" s="37" t="s">
        <v>18</v>
      </c>
      <c r="W103" s="37" t="s">
        <v>18</v>
      </c>
      <c r="X103" s="12"/>
      <c r="Y103" s="37"/>
      <c r="Z103" s="37"/>
      <c r="AA103" s="38"/>
      <c r="AB103" s="38" t="s">
        <v>18</v>
      </c>
    </row>
    <row r="104" spans="1:28" ht="10.5" customHeight="1">
      <c r="A104" s="2" t="s">
        <v>132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 t="s">
        <v>16</v>
      </c>
      <c r="O104" s="12"/>
      <c r="P104" s="12"/>
      <c r="Q104" s="12"/>
      <c r="R104" s="12"/>
      <c r="S104" s="12"/>
      <c r="T104" s="12"/>
      <c r="U104" s="12"/>
      <c r="V104" s="37"/>
      <c r="W104" s="37"/>
      <c r="X104" s="12"/>
      <c r="Y104" s="37"/>
      <c r="Z104" s="37"/>
      <c r="AA104" s="38"/>
      <c r="AB104" s="38"/>
    </row>
  </sheetData>
  <sheetProtection/>
  <mergeCells count="1">
    <mergeCell ref="X2:AB2"/>
  </mergeCells>
  <printOptions/>
  <pageMargins left="0.7086614173228347" right="0.15748031496062992" top="0.1968503937007874" bottom="0.35433070866141736" header="0.31496062992125984" footer="0.31496062992125984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="130" zoomScaleNormal="130" zoomScaleSheetLayoutView="13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140625" defaultRowHeight="15"/>
  <cols>
    <col min="1" max="1" width="22.7109375" style="1" customWidth="1"/>
    <col min="2" max="8" width="4.00390625" style="27" customWidth="1"/>
    <col min="9" max="14" width="4.00390625" style="26" customWidth="1"/>
    <col min="15" max="28" width="4.00390625" style="3" customWidth="1"/>
    <col min="29" max="16384" width="9.140625" style="3" customWidth="1"/>
  </cols>
  <sheetData>
    <row r="1" spans="1:8" ht="12.75">
      <c r="A1" s="15" t="s">
        <v>178</v>
      </c>
      <c r="B1" s="24"/>
      <c r="C1" s="24"/>
      <c r="D1" s="24"/>
      <c r="E1" s="25"/>
      <c r="F1" s="25"/>
      <c r="G1" s="25"/>
      <c r="H1" s="25"/>
    </row>
    <row r="2" ht="6.75" customHeight="1">
      <c r="A2" s="11"/>
    </row>
    <row r="3" spans="1:28" s="4" customFormat="1" ht="54.75" customHeight="1">
      <c r="A3" s="7" t="s">
        <v>15</v>
      </c>
      <c r="B3" s="17" t="s">
        <v>53</v>
      </c>
      <c r="C3" s="17" t="s">
        <v>78</v>
      </c>
      <c r="D3" s="17" t="s">
        <v>79</v>
      </c>
      <c r="E3" s="17" t="s">
        <v>54</v>
      </c>
      <c r="F3" s="17" t="s">
        <v>55</v>
      </c>
      <c r="G3" s="17" t="s">
        <v>80</v>
      </c>
      <c r="H3" s="17" t="s">
        <v>81</v>
      </c>
      <c r="I3" s="17" t="s">
        <v>56</v>
      </c>
      <c r="J3" s="17" t="s">
        <v>57</v>
      </c>
      <c r="K3" s="17" t="s">
        <v>50</v>
      </c>
      <c r="L3" s="17" t="s">
        <v>51</v>
      </c>
      <c r="M3" s="17" t="s">
        <v>58</v>
      </c>
      <c r="N3" s="17" t="s">
        <v>82</v>
      </c>
      <c r="O3" s="17" t="s">
        <v>52</v>
      </c>
      <c r="P3" s="17" t="s">
        <v>83</v>
      </c>
      <c r="Q3" s="17" t="s">
        <v>59</v>
      </c>
      <c r="R3" s="17" t="s">
        <v>60</v>
      </c>
      <c r="S3" s="17" t="s">
        <v>85</v>
      </c>
      <c r="T3" s="17" t="s">
        <v>99</v>
      </c>
      <c r="U3" s="17" t="s">
        <v>84</v>
      </c>
      <c r="V3" s="17" t="s">
        <v>62</v>
      </c>
      <c r="W3" s="17" t="s">
        <v>63</v>
      </c>
      <c r="X3" s="17" t="s">
        <v>61</v>
      </c>
      <c r="Y3" s="17" t="s">
        <v>42</v>
      </c>
      <c r="Z3" s="17" t="s">
        <v>43</v>
      </c>
      <c r="AA3" s="33" t="s">
        <v>86</v>
      </c>
      <c r="AB3" s="33" t="s">
        <v>87</v>
      </c>
    </row>
    <row r="4" spans="1:28" s="60" customFormat="1" ht="11.25" customHeight="1">
      <c r="A4" s="59" t="s">
        <v>149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63"/>
      <c r="AA4" s="63"/>
      <c r="AB4" s="64">
        <v>42548</v>
      </c>
    </row>
    <row r="5" spans="1:28" s="60" customFormat="1" ht="11.25" customHeight="1">
      <c r="A5" s="28" t="s">
        <v>26</v>
      </c>
      <c r="B5" s="62"/>
      <c r="C5" s="62"/>
      <c r="D5" s="62"/>
      <c r="E5" s="62"/>
      <c r="F5" s="65">
        <v>42543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  <c r="Z5" s="63"/>
      <c r="AA5" s="63"/>
      <c r="AB5" s="63"/>
    </row>
    <row r="6" spans="1:28" s="60" customFormat="1" ht="11.25" customHeight="1">
      <c r="A6" s="59" t="s">
        <v>110</v>
      </c>
      <c r="B6" s="65">
        <v>42550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>
        <v>42548</v>
      </c>
      <c r="R6" s="62"/>
      <c r="S6" s="62"/>
      <c r="T6" s="62"/>
      <c r="U6" s="62"/>
      <c r="V6" s="62"/>
      <c r="W6" s="62"/>
      <c r="X6" s="62"/>
      <c r="Y6" s="63"/>
      <c r="Z6" s="63"/>
      <c r="AA6" s="63"/>
      <c r="AB6" s="63"/>
    </row>
    <row r="7" spans="1:30" s="60" customFormat="1" ht="11.25" customHeight="1">
      <c r="A7" s="59" t="s">
        <v>3</v>
      </c>
      <c r="B7" s="6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5">
        <v>42536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63"/>
      <c r="AA7" s="63"/>
      <c r="AB7" s="63"/>
      <c r="AD7" s="60" t="s">
        <v>179</v>
      </c>
    </row>
    <row r="8" spans="1:28" s="60" customFormat="1" ht="11.25" customHeight="1">
      <c r="A8" s="28" t="s">
        <v>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63"/>
      <c r="AA8" s="63"/>
      <c r="AB8" s="63"/>
    </row>
    <row r="9" spans="1:28" s="60" customFormat="1" ht="11.25" customHeight="1">
      <c r="A9" s="28" t="s">
        <v>27</v>
      </c>
      <c r="B9" s="62"/>
      <c r="C9" s="62"/>
      <c r="D9" s="62"/>
      <c r="E9" s="62"/>
      <c r="F9" s="62"/>
      <c r="G9" s="65">
        <v>42545</v>
      </c>
      <c r="H9" s="65">
        <v>42548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3"/>
      <c r="AA9" s="63"/>
      <c r="AB9" s="63"/>
    </row>
    <row r="10" spans="1:28" s="60" customFormat="1" ht="11.25" customHeight="1">
      <c r="A10" s="59" t="s">
        <v>34</v>
      </c>
      <c r="B10" s="62"/>
      <c r="C10" s="65">
        <v>42548</v>
      </c>
      <c r="D10" s="65">
        <v>42548</v>
      </c>
      <c r="E10" s="62"/>
      <c r="F10" s="65">
        <v>42553</v>
      </c>
      <c r="G10" s="62"/>
      <c r="H10" s="62"/>
      <c r="I10" s="62"/>
      <c r="J10" s="62"/>
      <c r="K10" s="65">
        <v>42553</v>
      </c>
      <c r="L10" s="65">
        <v>42553</v>
      </c>
      <c r="M10" s="62"/>
      <c r="N10" s="62"/>
      <c r="O10" s="62"/>
      <c r="P10" s="62"/>
      <c r="Q10" s="62"/>
      <c r="R10" s="62"/>
      <c r="S10" s="65">
        <v>42545</v>
      </c>
      <c r="T10" s="65">
        <v>42545</v>
      </c>
      <c r="U10" s="62"/>
      <c r="V10" s="62"/>
      <c r="W10" s="62"/>
      <c r="X10" s="62"/>
      <c r="Y10" s="63"/>
      <c r="Z10" s="63"/>
      <c r="AA10" s="63"/>
      <c r="AB10" s="63"/>
    </row>
    <row r="11" spans="1:28" s="60" customFormat="1" ht="11.25" customHeight="1">
      <c r="A11" s="28" t="s">
        <v>69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7"/>
      <c r="S11" s="62"/>
      <c r="T11" s="62"/>
      <c r="U11" s="62"/>
      <c r="V11" s="62"/>
      <c r="W11" s="62"/>
      <c r="X11" s="62"/>
      <c r="Y11" s="68"/>
      <c r="Z11" s="68"/>
      <c r="AA11" s="63"/>
      <c r="AB11" s="63"/>
    </row>
    <row r="12" spans="1:28" s="60" customFormat="1" ht="11.25" customHeight="1">
      <c r="A12" s="59" t="s">
        <v>0</v>
      </c>
      <c r="B12" s="62"/>
      <c r="C12" s="62"/>
      <c r="D12" s="62"/>
      <c r="E12" s="65">
        <v>42545</v>
      </c>
      <c r="F12" s="62"/>
      <c r="G12" s="62"/>
      <c r="H12" s="62"/>
      <c r="I12" s="65">
        <v>42545</v>
      </c>
      <c r="J12" s="65">
        <v>42545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63"/>
      <c r="AA12" s="63"/>
      <c r="AB12" s="63"/>
    </row>
    <row r="13" spans="1:28" s="60" customFormat="1" ht="11.25" customHeight="1">
      <c r="A13" s="59" t="s">
        <v>1</v>
      </c>
      <c r="B13" s="62"/>
      <c r="C13" s="62"/>
      <c r="D13" s="62"/>
      <c r="E13" s="65">
        <v>42543</v>
      </c>
      <c r="F13" s="62"/>
      <c r="G13" s="62"/>
      <c r="H13" s="62"/>
      <c r="I13" s="65">
        <v>42543</v>
      </c>
      <c r="J13" s="65">
        <v>42543</v>
      </c>
      <c r="K13" s="62"/>
      <c r="L13" s="62"/>
      <c r="M13" s="62"/>
      <c r="N13" s="62"/>
      <c r="O13" s="65">
        <v>42545</v>
      </c>
      <c r="P13" s="62"/>
      <c r="Q13" s="65">
        <v>42545</v>
      </c>
      <c r="R13" s="62"/>
      <c r="S13" s="62"/>
      <c r="T13" s="62"/>
      <c r="U13" s="62"/>
      <c r="V13" s="65">
        <v>42545</v>
      </c>
      <c r="W13" s="65">
        <v>42545</v>
      </c>
      <c r="X13" s="62"/>
      <c r="Y13" s="63"/>
      <c r="Z13" s="63"/>
      <c r="AA13" s="64">
        <v>42548</v>
      </c>
      <c r="AB13" s="64">
        <v>42545</v>
      </c>
    </row>
    <row r="14" spans="1:28" s="60" customFormat="1" ht="11.25" customHeight="1">
      <c r="A14" s="59" t="s">
        <v>22</v>
      </c>
      <c r="B14" s="62"/>
      <c r="C14" s="62"/>
      <c r="D14" s="62"/>
      <c r="E14" s="65">
        <v>42543</v>
      </c>
      <c r="F14" s="62"/>
      <c r="G14" s="62"/>
      <c r="H14" s="62"/>
      <c r="I14" s="65">
        <v>42543</v>
      </c>
      <c r="J14" s="65">
        <v>42543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  <c r="Z14" s="63"/>
      <c r="AA14" s="63"/>
      <c r="AB14" s="63"/>
    </row>
    <row r="15" spans="1:28" s="60" customFormat="1" ht="11.25" customHeight="1">
      <c r="A15" s="59" t="s">
        <v>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5">
        <v>42548</v>
      </c>
      <c r="T15" s="65">
        <v>42548</v>
      </c>
      <c r="U15" s="62"/>
      <c r="V15" s="62"/>
      <c r="W15" s="62"/>
      <c r="X15" s="62"/>
      <c r="Y15" s="63"/>
      <c r="Z15" s="63"/>
      <c r="AA15" s="63"/>
      <c r="AB15" s="63"/>
    </row>
    <row r="16" spans="1:28" s="60" customFormat="1" ht="11.25" customHeight="1">
      <c r="A16" s="59" t="s">
        <v>66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>
        <v>42538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3"/>
      <c r="Z16" s="63"/>
      <c r="AA16" s="63"/>
      <c r="AB16" s="63"/>
    </row>
    <row r="17" spans="1:28" s="60" customFormat="1" ht="11.25" customHeight="1">
      <c r="A17" s="59" t="s">
        <v>156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2"/>
      <c r="P17" s="62"/>
      <c r="Q17" s="62"/>
      <c r="R17" s="62"/>
      <c r="S17" s="62"/>
      <c r="T17" s="62"/>
      <c r="U17" s="62"/>
      <c r="V17" s="62"/>
      <c r="W17" s="62"/>
      <c r="X17" s="67"/>
      <c r="Y17" s="69"/>
      <c r="Z17" s="69"/>
      <c r="AA17" s="63"/>
      <c r="AB17" s="63"/>
    </row>
    <row r="18" spans="1:28" s="60" customFormat="1" ht="11.25" customHeight="1">
      <c r="A18" s="59" t="s">
        <v>64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>
        <v>42541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63"/>
      <c r="AA18" s="63"/>
      <c r="AB18" s="63"/>
    </row>
    <row r="19" spans="1:28" s="60" customFormat="1" ht="11.25" customHeight="1">
      <c r="A19" s="59" t="s">
        <v>97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3"/>
      <c r="AA19" s="63"/>
      <c r="AB19" s="64">
        <v>42550</v>
      </c>
    </row>
    <row r="20" spans="1:28" s="60" customFormat="1" ht="11.25" customHeight="1">
      <c r="A20" s="59" t="s">
        <v>101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7"/>
      <c r="N20" s="62"/>
      <c r="O20" s="62"/>
      <c r="P20" s="62"/>
      <c r="Q20" s="62"/>
      <c r="R20" s="67"/>
      <c r="S20" s="62"/>
      <c r="T20" s="62"/>
      <c r="U20" s="62"/>
      <c r="V20" s="62"/>
      <c r="W20" s="62"/>
      <c r="X20" s="67"/>
      <c r="Y20" s="69"/>
      <c r="Z20" s="69"/>
      <c r="AA20" s="63"/>
      <c r="AB20" s="63"/>
    </row>
    <row r="21" spans="1:28" s="60" customFormat="1" ht="11.25" customHeight="1">
      <c r="A21" s="59" t="s">
        <v>102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7"/>
      <c r="N21" s="62"/>
      <c r="O21" s="62"/>
      <c r="P21" s="62"/>
      <c r="Q21" s="62"/>
      <c r="R21" s="67"/>
      <c r="S21" s="62"/>
      <c r="T21" s="62"/>
      <c r="U21" s="62"/>
      <c r="V21" s="62"/>
      <c r="W21" s="62"/>
      <c r="X21" s="67"/>
      <c r="Y21" s="69"/>
      <c r="Z21" s="69"/>
      <c r="AA21" s="63"/>
      <c r="AB21" s="63"/>
    </row>
    <row r="22" spans="1:28" s="60" customFormat="1" ht="11.25" customHeight="1">
      <c r="A22" s="59" t="s">
        <v>104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7"/>
      <c r="N22" s="62"/>
      <c r="O22" s="62"/>
      <c r="P22" s="62"/>
      <c r="Q22" s="62"/>
      <c r="R22" s="67"/>
      <c r="S22" s="62"/>
      <c r="T22" s="62"/>
      <c r="U22" s="62"/>
      <c r="V22" s="62"/>
      <c r="W22" s="62"/>
      <c r="X22" s="67"/>
      <c r="Y22" s="69"/>
      <c r="Z22" s="69"/>
      <c r="AA22" s="63"/>
      <c r="AB22" s="63"/>
    </row>
    <row r="23" spans="1:28" s="60" customFormat="1" ht="11.25" customHeight="1">
      <c r="A23" s="59" t="s">
        <v>103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7"/>
      <c r="N23" s="62"/>
      <c r="O23" s="62"/>
      <c r="P23" s="62"/>
      <c r="Q23" s="62"/>
      <c r="R23" s="67"/>
      <c r="S23" s="62"/>
      <c r="T23" s="62"/>
      <c r="U23" s="62"/>
      <c r="V23" s="62"/>
      <c r="W23" s="62"/>
      <c r="X23" s="67"/>
      <c r="Y23" s="69"/>
      <c r="Z23" s="69"/>
      <c r="AA23" s="63"/>
      <c r="AB23" s="63"/>
    </row>
    <row r="24" spans="1:28" s="60" customFormat="1" ht="11.25" customHeight="1">
      <c r="A24" s="59" t="s">
        <v>100</v>
      </c>
      <c r="B24" s="62"/>
      <c r="C24" s="62"/>
      <c r="D24" s="62"/>
      <c r="E24" s="65">
        <v>42549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7"/>
      <c r="S24" s="62"/>
      <c r="T24" s="62"/>
      <c r="U24" s="62"/>
      <c r="V24" s="62"/>
      <c r="W24" s="62"/>
      <c r="X24" s="62"/>
      <c r="Y24" s="63"/>
      <c r="Z24" s="63"/>
      <c r="AA24" s="63"/>
      <c r="AB24" s="63"/>
    </row>
    <row r="25" spans="1:28" s="60" customFormat="1" ht="11.25" customHeight="1">
      <c r="A25" s="59" t="s">
        <v>113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5">
        <v>42550</v>
      </c>
      <c r="R25" s="62"/>
      <c r="S25" s="62"/>
      <c r="T25" s="62"/>
      <c r="U25" s="62"/>
      <c r="V25" s="62"/>
      <c r="W25" s="62"/>
      <c r="X25" s="62"/>
      <c r="Y25" s="63"/>
      <c r="Z25" s="63"/>
      <c r="AA25" s="63"/>
      <c r="AB25" s="63"/>
    </row>
    <row r="26" spans="1:28" s="60" customFormat="1" ht="26.25" customHeight="1">
      <c r="A26" s="28" t="s">
        <v>75</v>
      </c>
      <c r="B26" s="62"/>
      <c r="C26" s="62"/>
      <c r="D26" s="62"/>
      <c r="E26" s="62"/>
      <c r="F26" s="62"/>
      <c r="G26" s="62"/>
      <c r="H26" s="62"/>
      <c r="I26" s="65">
        <v>42548</v>
      </c>
      <c r="J26" s="65">
        <v>42548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63"/>
      <c r="AA26" s="63"/>
      <c r="AB26" s="63"/>
    </row>
    <row r="27" spans="1:28" s="60" customFormat="1" ht="11.25" customHeight="1">
      <c r="A27" s="28" t="s">
        <v>117</v>
      </c>
      <c r="B27" s="62"/>
      <c r="C27" s="62"/>
      <c r="D27" s="62"/>
      <c r="E27" s="65">
        <v>42545</v>
      </c>
      <c r="F27" s="62"/>
      <c r="G27" s="62"/>
      <c r="H27" s="62"/>
      <c r="I27" s="65">
        <v>42545</v>
      </c>
      <c r="J27" s="65">
        <v>42545</v>
      </c>
      <c r="K27" s="62"/>
      <c r="L27" s="62"/>
      <c r="M27" s="62"/>
      <c r="N27" s="62"/>
      <c r="O27" s="65">
        <v>42543</v>
      </c>
      <c r="P27" s="62"/>
      <c r="Q27" s="65">
        <v>42543</v>
      </c>
      <c r="R27" s="62"/>
      <c r="S27" s="62"/>
      <c r="T27" s="62"/>
      <c r="U27" s="62"/>
      <c r="V27" s="65">
        <v>42543</v>
      </c>
      <c r="W27" s="65">
        <v>42543</v>
      </c>
      <c r="X27" s="62"/>
      <c r="Y27" s="63"/>
      <c r="Z27" s="63"/>
      <c r="AA27" s="63"/>
      <c r="AB27" s="64">
        <v>42543</v>
      </c>
    </row>
    <row r="28" spans="1:28" s="60" customFormat="1" ht="11.25" customHeight="1">
      <c r="A28" s="59" t="s">
        <v>90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  <c r="Z28" s="63"/>
      <c r="AA28" s="64">
        <v>42543</v>
      </c>
      <c r="AB28" s="63"/>
    </row>
    <row r="29" spans="1:28" s="60" customFormat="1" ht="11.25" customHeight="1">
      <c r="A29" s="59" t="s">
        <v>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5">
        <v>42550</v>
      </c>
      <c r="V29" s="62"/>
      <c r="W29" s="62"/>
      <c r="X29" s="62"/>
      <c r="Y29" s="63"/>
      <c r="Z29" s="63"/>
      <c r="AA29" s="63"/>
      <c r="AB29" s="63"/>
    </row>
    <row r="30" spans="1:28" s="60" customFormat="1" ht="11.25" customHeight="1">
      <c r="A30" s="59" t="s">
        <v>177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8"/>
      <c r="Z30" s="68"/>
      <c r="AA30" s="63"/>
      <c r="AB30" s="64">
        <v>42548</v>
      </c>
    </row>
    <row r="31" spans="1:28" s="60" customFormat="1" ht="11.25" customHeight="1">
      <c r="A31" s="59" t="s">
        <v>176</v>
      </c>
      <c r="B31" s="65">
        <v>42553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8"/>
      <c r="Z31" s="68"/>
      <c r="AA31" s="63"/>
      <c r="AB31" s="63"/>
    </row>
    <row r="32" spans="1:28" s="60" customFormat="1" ht="11.25" customHeight="1">
      <c r="A32" s="59" t="s">
        <v>133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5">
        <v>42549</v>
      </c>
      <c r="P32" s="62"/>
      <c r="Q32" s="62"/>
      <c r="R32" s="62"/>
      <c r="S32" s="62"/>
      <c r="T32" s="62"/>
      <c r="U32" s="62"/>
      <c r="V32" s="62"/>
      <c r="W32" s="62"/>
      <c r="X32" s="62"/>
      <c r="Y32" s="68"/>
      <c r="Z32" s="68"/>
      <c r="AA32" s="63"/>
      <c r="AB32" s="63"/>
    </row>
    <row r="33" spans="1:28" s="60" customFormat="1" ht="11.25" customHeight="1">
      <c r="A33" s="59" t="s">
        <v>65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>
        <v>42544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63"/>
      <c r="AA33" s="63"/>
      <c r="AB33" s="63"/>
    </row>
    <row r="34" spans="1:28" s="60" customFormat="1" ht="11.25" customHeight="1">
      <c r="A34" s="59" t="s">
        <v>12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5">
        <v>42550</v>
      </c>
      <c r="T34" s="65">
        <v>42550</v>
      </c>
      <c r="U34" s="65">
        <v>42548</v>
      </c>
      <c r="V34" s="62"/>
      <c r="W34" s="62"/>
      <c r="X34" s="62"/>
      <c r="Y34" s="63"/>
      <c r="Z34" s="63"/>
      <c r="AA34" s="63"/>
      <c r="AB34" s="63"/>
    </row>
    <row r="35" spans="1:28" s="60" customFormat="1" ht="11.25" customHeight="1">
      <c r="A35" s="59" t="s">
        <v>10</v>
      </c>
      <c r="B35" s="62"/>
      <c r="C35" s="65">
        <v>42544</v>
      </c>
      <c r="D35" s="65">
        <v>42544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4">
        <v>42548</v>
      </c>
      <c r="Q35" s="63"/>
      <c r="R35" s="63"/>
      <c r="S35" s="64">
        <v>42543</v>
      </c>
      <c r="T35" s="64">
        <v>42543</v>
      </c>
      <c r="U35" s="63"/>
      <c r="V35" s="63"/>
      <c r="W35" s="63"/>
      <c r="X35" s="63"/>
      <c r="Y35" s="63"/>
      <c r="Z35" s="63"/>
      <c r="AA35" s="63"/>
      <c r="AB35" s="63"/>
    </row>
    <row r="36" spans="1:28" s="60" customFormat="1" ht="11.25" customHeight="1">
      <c r="A36" s="59" t="s">
        <v>25</v>
      </c>
      <c r="B36" s="62"/>
      <c r="C36" s="62"/>
      <c r="D36" s="62"/>
      <c r="E36" s="62"/>
      <c r="F36" s="62"/>
      <c r="G36" s="62"/>
      <c r="H36" s="62"/>
      <c r="I36" s="62"/>
      <c r="J36" s="62"/>
      <c r="K36" s="65">
        <v>42550</v>
      </c>
      <c r="L36" s="65">
        <v>42550</v>
      </c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s="60" customFormat="1" ht="11.25" customHeight="1">
      <c r="A37" s="59" t="s">
        <v>132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5">
        <v>42548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9" ht="20.25">
      <c r="A39" s="61">
        <f>'график с комиссией'!F3</f>
        <v>42527</v>
      </c>
    </row>
  </sheetData>
  <sheetProtection/>
  <printOptions horizontalCentered="1"/>
  <pageMargins left="0.3937007874015748" right="0.15748031496062992" top="0.1968503937007874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D74" sqref="D74"/>
    </sheetView>
  </sheetViews>
  <sheetFormatPr defaultColWidth="9.140625" defaultRowHeight="15"/>
  <cols>
    <col min="1" max="1" width="9.140625" style="21" customWidth="1"/>
    <col min="2" max="2" width="14.421875" style="21" customWidth="1"/>
    <col min="3" max="3" width="8.57421875" style="21" customWidth="1"/>
    <col min="4" max="4" width="10.7109375" style="21" customWidth="1"/>
    <col min="5" max="5" width="39.00390625" style="21" customWidth="1"/>
    <col min="6" max="6" width="18.421875" style="21" customWidth="1"/>
    <col min="7" max="7" width="17.7109375" style="21" customWidth="1"/>
    <col min="8" max="8" width="18.57421875" style="21" customWidth="1"/>
    <col min="9" max="16384" width="9.140625" style="21" customWidth="1"/>
  </cols>
  <sheetData>
    <row r="1" ht="15">
      <c r="F1" s="21" t="s">
        <v>74</v>
      </c>
    </row>
    <row r="2" ht="15">
      <c r="F2" s="21" t="s">
        <v>182</v>
      </c>
    </row>
    <row r="3" ht="15">
      <c r="F3" s="75">
        <v>42527</v>
      </c>
    </row>
    <row r="4" ht="15">
      <c r="G4" s="75"/>
    </row>
    <row r="5" spans="2:8" ht="15" customHeight="1">
      <c r="B5" s="73"/>
      <c r="C5" s="74"/>
      <c r="D5" s="74" t="s">
        <v>180</v>
      </c>
      <c r="E5" s="74"/>
      <c r="F5" s="74"/>
      <c r="G5" s="74"/>
      <c r="H5" s="74"/>
    </row>
    <row r="6" spans="1:8" s="83" customFormat="1" ht="31.5" customHeight="1">
      <c r="A6" s="81" t="s">
        <v>44</v>
      </c>
      <c r="B6" s="81" t="s">
        <v>45</v>
      </c>
      <c r="C6" s="82" t="s">
        <v>76</v>
      </c>
      <c r="D6" s="81" t="s">
        <v>77</v>
      </c>
      <c r="E6" s="81" t="s">
        <v>46</v>
      </c>
      <c r="F6" s="81" t="s">
        <v>47</v>
      </c>
      <c r="G6" s="81" t="s">
        <v>48</v>
      </c>
      <c r="H6" s="81" t="s">
        <v>49</v>
      </c>
    </row>
    <row r="7" spans="1:8" ht="33.75" customHeight="1">
      <c r="A7" s="71">
        <f>экзамены!N7</f>
        <v>42536</v>
      </c>
      <c r="B7" s="70" t="s">
        <v>189</v>
      </c>
      <c r="C7" s="72">
        <v>0.375</v>
      </c>
      <c r="D7" s="70">
        <v>221</v>
      </c>
      <c r="E7" s="70" t="s">
        <v>3</v>
      </c>
      <c r="F7" s="70" t="s">
        <v>230</v>
      </c>
      <c r="G7" s="70" t="s">
        <v>205</v>
      </c>
      <c r="H7" s="70" t="s">
        <v>217</v>
      </c>
    </row>
    <row r="8" spans="1:8" s="79" customFormat="1" ht="17.25" customHeight="1">
      <c r="A8" s="76">
        <f>экзамены!N16</f>
        <v>42538</v>
      </c>
      <c r="B8" s="77" t="s">
        <v>189</v>
      </c>
      <c r="C8" s="78">
        <v>0.375</v>
      </c>
      <c r="D8" s="77">
        <v>213</v>
      </c>
      <c r="E8" s="77" t="s">
        <v>190</v>
      </c>
      <c r="F8" s="77" t="s">
        <v>197</v>
      </c>
      <c r="G8" s="77" t="s">
        <v>205</v>
      </c>
      <c r="H8" s="77" t="s">
        <v>216</v>
      </c>
    </row>
    <row r="9" spans="1:8" ht="17.25" customHeight="1">
      <c r="A9" s="71">
        <f>экзамены!N18</f>
        <v>42541</v>
      </c>
      <c r="B9" s="70" t="s">
        <v>189</v>
      </c>
      <c r="C9" s="72">
        <v>0.375</v>
      </c>
      <c r="D9" s="70">
        <v>213</v>
      </c>
      <c r="E9" s="70" t="s">
        <v>191</v>
      </c>
      <c r="F9" s="70" t="s">
        <v>197</v>
      </c>
      <c r="G9" s="70" t="s">
        <v>205</v>
      </c>
      <c r="H9" s="70" t="s">
        <v>216</v>
      </c>
    </row>
    <row r="10" spans="1:8" s="79" customFormat="1" ht="17.25" customHeight="1">
      <c r="A10" s="76">
        <f>экзамены!E13</f>
        <v>42543</v>
      </c>
      <c r="B10" s="86" t="s">
        <v>184</v>
      </c>
      <c r="C10" s="88">
        <v>0.375</v>
      </c>
      <c r="D10" s="86">
        <v>318</v>
      </c>
      <c r="E10" s="77" t="s">
        <v>1</v>
      </c>
      <c r="F10" s="86" t="s">
        <v>198</v>
      </c>
      <c r="G10" s="86" t="s">
        <v>223</v>
      </c>
      <c r="H10" s="86" t="s">
        <v>217</v>
      </c>
    </row>
    <row r="11" spans="1:8" s="79" customFormat="1" ht="17.25" customHeight="1">
      <c r="A11" s="76">
        <f>экзамены!E14</f>
        <v>42543</v>
      </c>
      <c r="B11" s="87"/>
      <c r="C11" s="87"/>
      <c r="D11" s="87"/>
      <c r="E11" s="77" t="s">
        <v>185</v>
      </c>
      <c r="F11" s="87"/>
      <c r="G11" s="87"/>
      <c r="H11" s="87"/>
    </row>
    <row r="12" spans="1:8" s="79" customFormat="1" ht="17.25" customHeight="1">
      <c r="A12" s="76">
        <f>экзамены!F5</f>
        <v>42543</v>
      </c>
      <c r="B12" s="77" t="s">
        <v>186</v>
      </c>
      <c r="C12" s="78">
        <v>0.375</v>
      </c>
      <c r="D12" s="77">
        <v>219</v>
      </c>
      <c r="E12" s="77" t="s">
        <v>26</v>
      </c>
      <c r="F12" s="77" t="s">
        <v>199</v>
      </c>
      <c r="G12" s="77" t="s">
        <v>218</v>
      </c>
      <c r="H12" s="77" t="s">
        <v>219</v>
      </c>
    </row>
    <row r="13" spans="1:8" s="79" customFormat="1" ht="17.25" customHeight="1">
      <c r="A13" s="76">
        <f>экзамены!I13</f>
        <v>42543</v>
      </c>
      <c r="B13" s="86" t="s">
        <v>56</v>
      </c>
      <c r="C13" s="88">
        <v>0.375</v>
      </c>
      <c r="D13" s="86">
        <v>315</v>
      </c>
      <c r="E13" s="77" t="s">
        <v>1</v>
      </c>
      <c r="F13" s="86" t="s">
        <v>198</v>
      </c>
      <c r="G13" s="86" t="s">
        <v>200</v>
      </c>
      <c r="H13" s="86" t="s">
        <v>217</v>
      </c>
    </row>
    <row r="14" spans="1:8" s="79" customFormat="1" ht="17.25" customHeight="1">
      <c r="A14" s="76">
        <f>экзамены!I14</f>
        <v>42543</v>
      </c>
      <c r="B14" s="87"/>
      <c r="C14" s="87"/>
      <c r="D14" s="87"/>
      <c r="E14" s="77" t="s">
        <v>185</v>
      </c>
      <c r="F14" s="87"/>
      <c r="G14" s="87"/>
      <c r="H14" s="87"/>
    </row>
    <row r="15" spans="1:8" s="79" customFormat="1" ht="17.25" customHeight="1">
      <c r="A15" s="76">
        <f>экзамены!J13</f>
        <v>42543</v>
      </c>
      <c r="B15" s="86" t="s">
        <v>57</v>
      </c>
      <c r="C15" s="88">
        <v>0.375</v>
      </c>
      <c r="D15" s="86">
        <v>316</v>
      </c>
      <c r="E15" s="77" t="s">
        <v>1</v>
      </c>
      <c r="F15" s="86" t="s">
        <v>198</v>
      </c>
      <c r="G15" s="86" t="s">
        <v>198</v>
      </c>
      <c r="H15" s="86" t="s">
        <v>217</v>
      </c>
    </row>
    <row r="16" spans="1:8" s="79" customFormat="1" ht="17.25" customHeight="1">
      <c r="A16" s="76">
        <f>экзамены!J14</f>
        <v>42543</v>
      </c>
      <c r="B16" s="87"/>
      <c r="C16" s="87"/>
      <c r="D16" s="87"/>
      <c r="E16" s="77" t="s">
        <v>185</v>
      </c>
      <c r="F16" s="87"/>
      <c r="G16" s="87"/>
      <c r="H16" s="87"/>
    </row>
    <row r="17" spans="1:8" s="79" customFormat="1" ht="17.25" customHeight="1">
      <c r="A17" s="76">
        <f>экзамены!O27</f>
        <v>42543</v>
      </c>
      <c r="B17" s="77" t="s">
        <v>193</v>
      </c>
      <c r="C17" s="78">
        <v>0.375</v>
      </c>
      <c r="D17" s="77">
        <v>322</v>
      </c>
      <c r="E17" s="77" t="s">
        <v>117</v>
      </c>
      <c r="F17" s="77" t="s">
        <v>200</v>
      </c>
      <c r="G17" s="77" t="s">
        <v>200</v>
      </c>
      <c r="H17" s="77" t="s">
        <v>216</v>
      </c>
    </row>
    <row r="18" spans="1:8" s="79" customFormat="1" ht="17.25" customHeight="1">
      <c r="A18" s="76">
        <f>экзамены!AA28</f>
        <v>42543</v>
      </c>
      <c r="B18" s="77" t="s">
        <v>196</v>
      </c>
      <c r="C18" s="78">
        <v>0.5</v>
      </c>
      <c r="D18" s="77">
        <v>322</v>
      </c>
      <c r="E18" s="77" t="s">
        <v>90</v>
      </c>
      <c r="F18" s="77" t="s">
        <v>200</v>
      </c>
      <c r="G18" s="77" t="s">
        <v>213</v>
      </c>
      <c r="H18" s="77" t="s">
        <v>217</v>
      </c>
    </row>
    <row r="19" spans="1:8" s="79" customFormat="1" ht="17.25" customHeight="1">
      <c r="A19" s="76">
        <f>экзамены!AB27</f>
        <v>42543</v>
      </c>
      <c r="B19" s="77" t="s">
        <v>142</v>
      </c>
      <c r="C19" s="78">
        <v>0.375</v>
      </c>
      <c r="D19" s="77">
        <v>326</v>
      </c>
      <c r="E19" s="77" t="s">
        <v>117</v>
      </c>
      <c r="F19" s="77" t="s">
        <v>200</v>
      </c>
      <c r="G19" s="77" t="s">
        <v>210</v>
      </c>
      <c r="H19" s="77" t="s">
        <v>216</v>
      </c>
    </row>
    <row r="20" spans="1:8" s="79" customFormat="1" ht="17.25" customHeight="1">
      <c r="A20" s="76">
        <f>экзамены!Q27</f>
        <v>42543</v>
      </c>
      <c r="B20" s="77" t="s">
        <v>195</v>
      </c>
      <c r="C20" s="78">
        <v>0.375</v>
      </c>
      <c r="D20" s="77">
        <v>306</v>
      </c>
      <c r="E20" s="77" t="s">
        <v>117</v>
      </c>
      <c r="F20" s="77" t="s">
        <v>201</v>
      </c>
      <c r="G20" s="77" t="s">
        <v>201</v>
      </c>
      <c r="H20" s="77" t="s">
        <v>221</v>
      </c>
    </row>
    <row r="21" spans="1:8" s="79" customFormat="1" ht="17.25" customHeight="1">
      <c r="A21" s="76">
        <f>экзамены!V27</f>
        <v>42543</v>
      </c>
      <c r="B21" s="77" t="s">
        <v>62</v>
      </c>
      <c r="C21" s="78">
        <v>0.375</v>
      </c>
      <c r="D21" s="77">
        <v>307</v>
      </c>
      <c r="E21" s="77" t="s">
        <v>117</v>
      </c>
      <c r="F21" s="77" t="s">
        <v>201</v>
      </c>
      <c r="G21" s="77" t="s">
        <v>225</v>
      </c>
      <c r="H21" s="77" t="s">
        <v>221</v>
      </c>
    </row>
    <row r="22" spans="1:8" s="79" customFormat="1" ht="17.25" customHeight="1">
      <c r="A22" s="76">
        <f>экзамены!W27</f>
        <v>42543</v>
      </c>
      <c r="B22" s="77" t="s">
        <v>63</v>
      </c>
      <c r="C22" s="78">
        <v>0.375</v>
      </c>
      <c r="D22" s="77">
        <v>319</v>
      </c>
      <c r="E22" s="77" t="s">
        <v>117</v>
      </c>
      <c r="F22" s="77" t="s">
        <v>201</v>
      </c>
      <c r="G22" s="77" t="s">
        <v>224</v>
      </c>
      <c r="H22" s="77" t="s">
        <v>221</v>
      </c>
    </row>
    <row r="23" spans="1:8" s="79" customFormat="1" ht="17.25" customHeight="1">
      <c r="A23" s="76">
        <f>экзамены!S35</f>
        <v>42543</v>
      </c>
      <c r="B23" s="77" t="s">
        <v>85</v>
      </c>
      <c r="C23" s="78">
        <v>0.375</v>
      </c>
      <c r="D23" s="77">
        <v>314</v>
      </c>
      <c r="E23" s="77" t="s">
        <v>10</v>
      </c>
      <c r="F23" s="77" t="s">
        <v>212</v>
      </c>
      <c r="G23" s="77" t="s">
        <v>202</v>
      </c>
      <c r="H23" s="77" t="s">
        <v>217</v>
      </c>
    </row>
    <row r="24" spans="1:8" s="79" customFormat="1" ht="17.25" customHeight="1">
      <c r="A24" s="76">
        <f>экзамены!T35</f>
        <v>42543</v>
      </c>
      <c r="B24" s="77" t="s">
        <v>99</v>
      </c>
      <c r="C24" s="78">
        <v>0.5416666666666666</v>
      </c>
      <c r="D24" s="77">
        <v>314</v>
      </c>
      <c r="E24" s="77" t="s">
        <v>10</v>
      </c>
      <c r="F24" s="77" t="s">
        <v>212</v>
      </c>
      <c r="G24" s="77" t="s">
        <v>203</v>
      </c>
      <c r="H24" s="77" t="s">
        <v>217</v>
      </c>
    </row>
    <row r="25" spans="1:8" ht="17.25" customHeight="1">
      <c r="A25" s="71">
        <f>экзамены!C35</f>
        <v>42544</v>
      </c>
      <c r="B25" s="70" t="s">
        <v>78</v>
      </c>
      <c r="C25" s="72">
        <v>0.375</v>
      </c>
      <c r="D25" s="70">
        <v>307</v>
      </c>
      <c r="E25" s="70" t="s">
        <v>10</v>
      </c>
      <c r="F25" s="70" t="s">
        <v>204</v>
      </c>
      <c r="G25" s="70" t="s">
        <v>221</v>
      </c>
      <c r="H25" s="70" t="s">
        <v>219</v>
      </c>
    </row>
    <row r="26" spans="1:8" ht="17.25" customHeight="1">
      <c r="A26" s="71">
        <f>экзамены!D35</f>
        <v>42544</v>
      </c>
      <c r="B26" s="70" t="s">
        <v>79</v>
      </c>
      <c r="C26" s="72">
        <v>0.5416666666666666</v>
      </c>
      <c r="D26" s="70">
        <v>307</v>
      </c>
      <c r="E26" s="70" t="s">
        <v>10</v>
      </c>
      <c r="F26" s="70" t="s">
        <v>204</v>
      </c>
      <c r="G26" s="70" t="s">
        <v>221</v>
      </c>
      <c r="H26" s="70" t="s">
        <v>219</v>
      </c>
    </row>
    <row r="27" spans="1:8" ht="17.25" customHeight="1">
      <c r="A27" s="71">
        <f>экзамены!N33</f>
        <v>42544</v>
      </c>
      <c r="B27" s="70" t="s">
        <v>189</v>
      </c>
      <c r="C27" s="72">
        <v>0.375</v>
      </c>
      <c r="D27" s="70">
        <v>213</v>
      </c>
      <c r="E27" s="70" t="s">
        <v>192</v>
      </c>
      <c r="F27" s="70" t="s">
        <v>197</v>
      </c>
      <c r="G27" s="70" t="s">
        <v>205</v>
      </c>
      <c r="H27" s="70" t="s">
        <v>217</v>
      </c>
    </row>
    <row r="28" spans="1:8" s="79" customFormat="1" ht="17.25" customHeight="1">
      <c r="A28" s="76">
        <f>экзамены!E12</f>
        <v>42545</v>
      </c>
      <c r="B28" s="86" t="s">
        <v>184</v>
      </c>
      <c r="C28" s="88">
        <v>0.375</v>
      </c>
      <c r="D28" s="86">
        <v>306</v>
      </c>
      <c r="E28" s="77" t="s">
        <v>0</v>
      </c>
      <c r="F28" s="86" t="s">
        <v>201</v>
      </c>
      <c r="G28" s="86" t="s">
        <v>223</v>
      </c>
      <c r="H28" s="86" t="s">
        <v>216</v>
      </c>
    </row>
    <row r="29" spans="1:8" s="79" customFormat="1" ht="17.25" customHeight="1">
      <c r="A29" s="76">
        <f>экзамены!E27</f>
        <v>42545</v>
      </c>
      <c r="B29" s="87"/>
      <c r="C29" s="87"/>
      <c r="D29" s="87"/>
      <c r="E29" s="77" t="s">
        <v>117</v>
      </c>
      <c r="F29" s="87"/>
      <c r="G29" s="87"/>
      <c r="H29" s="87"/>
    </row>
    <row r="30" spans="1:8" s="79" customFormat="1" ht="17.25" customHeight="1">
      <c r="A30" s="76">
        <f>экзамены!I12</f>
        <v>42545</v>
      </c>
      <c r="B30" s="86" t="s">
        <v>56</v>
      </c>
      <c r="C30" s="88">
        <v>0.375</v>
      </c>
      <c r="D30" s="86">
        <v>322</v>
      </c>
      <c r="E30" s="77" t="s">
        <v>0</v>
      </c>
      <c r="F30" s="86" t="s">
        <v>200</v>
      </c>
      <c r="G30" s="86" t="s">
        <v>200</v>
      </c>
      <c r="H30" s="86" t="s">
        <v>219</v>
      </c>
    </row>
    <row r="31" spans="1:8" s="79" customFormat="1" ht="17.25" customHeight="1">
      <c r="A31" s="76">
        <f>экзамены!I27</f>
        <v>42545</v>
      </c>
      <c r="B31" s="87"/>
      <c r="C31" s="87"/>
      <c r="D31" s="87"/>
      <c r="E31" s="77" t="s">
        <v>117</v>
      </c>
      <c r="F31" s="87"/>
      <c r="G31" s="87"/>
      <c r="H31" s="87"/>
    </row>
    <row r="32" spans="1:8" s="79" customFormat="1" ht="17.25" customHeight="1">
      <c r="A32" s="76">
        <f>экзамены!J12</f>
        <v>42545</v>
      </c>
      <c r="B32" s="86" t="s">
        <v>57</v>
      </c>
      <c r="C32" s="88">
        <v>0.375</v>
      </c>
      <c r="D32" s="86">
        <v>318</v>
      </c>
      <c r="E32" s="77" t="s">
        <v>0</v>
      </c>
      <c r="F32" s="86" t="s">
        <v>232</v>
      </c>
      <c r="G32" s="86" t="s">
        <v>198</v>
      </c>
      <c r="H32" s="86" t="s">
        <v>220</v>
      </c>
    </row>
    <row r="33" spans="1:8" s="79" customFormat="1" ht="17.25" customHeight="1">
      <c r="A33" s="76">
        <f>экзамены!J27</f>
        <v>42545</v>
      </c>
      <c r="B33" s="87"/>
      <c r="C33" s="87"/>
      <c r="D33" s="87"/>
      <c r="E33" s="77" t="s">
        <v>117</v>
      </c>
      <c r="F33" s="87"/>
      <c r="G33" s="87"/>
      <c r="H33" s="87"/>
    </row>
    <row r="34" spans="1:8" s="79" customFormat="1" ht="17.25" customHeight="1">
      <c r="A34" s="76">
        <f>экзамены!O13</f>
        <v>42545</v>
      </c>
      <c r="B34" s="80" t="s">
        <v>193</v>
      </c>
      <c r="C34" s="78">
        <v>0.375</v>
      </c>
      <c r="D34" s="77">
        <v>314</v>
      </c>
      <c r="E34" s="77" t="s">
        <v>1</v>
      </c>
      <c r="F34" s="77" t="s">
        <v>206</v>
      </c>
      <c r="G34" s="77" t="s">
        <v>200</v>
      </c>
      <c r="H34" s="77" t="s">
        <v>217</v>
      </c>
    </row>
    <row r="35" spans="1:8" s="79" customFormat="1" ht="17.25" customHeight="1">
      <c r="A35" s="76">
        <f>экзамены!W13</f>
        <v>42545</v>
      </c>
      <c r="B35" s="77" t="s">
        <v>63</v>
      </c>
      <c r="C35" s="78">
        <v>0.375</v>
      </c>
      <c r="D35" s="77">
        <v>315</v>
      </c>
      <c r="E35" s="77" t="s">
        <v>1</v>
      </c>
      <c r="F35" s="77" t="s">
        <v>206</v>
      </c>
      <c r="G35" s="77" t="s">
        <v>224</v>
      </c>
      <c r="H35" s="77" t="s">
        <v>221</v>
      </c>
    </row>
    <row r="36" spans="1:8" s="79" customFormat="1" ht="17.25" customHeight="1">
      <c r="A36" s="76">
        <f>экзамены!AB13</f>
        <v>42545</v>
      </c>
      <c r="B36" s="77" t="s">
        <v>142</v>
      </c>
      <c r="C36" s="78">
        <v>0.375</v>
      </c>
      <c r="D36" s="77">
        <v>316</v>
      </c>
      <c r="E36" s="77" t="s">
        <v>1</v>
      </c>
      <c r="F36" s="77" t="s">
        <v>206</v>
      </c>
      <c r="G36" s="77" t="s">
        <v>210</v>
      </c>
      <c r="H36" s="77" t="s">
        <v>226</v>
      </c>
    </row>
    <row r="37" spans="1:8" s="79" customFormat="1" ht="17.25" customHeight="1">
      <c r="A37" s="76">
        <f>экзамены!Q13</f>
        <v>42545</v>
      </c>
      <c r="B37" s="77" t="s">
        <v>195</v>
      </c>
      <c r="C37" s="78">
        <v>0.375</v>
      </c>
      <c r="D37" s="77">
        <v>326</v>
      </c>
      <c r="E37" s="77" t="s">
        <v>1</v>
      </c>
      <c r="F37" s="77" t="s">
        <v>198</v>
      </c>
      <c r="G37" s="77" t="s">
        <v>201</v>
      </c>
      <c r="H37" s="77" t="s">
        <v>226</v>
      </c>
    </row>
    <row r="38" spans="1:8" s="79" customFormat="1" ht="17.25" customHeight="1">
      <c r="A38" s="76">
        <f>экзамены!V13</f>
        <v>42545</v>
      </c>
      <c r="B38" s="77" t="s">
        <v>62</v>
      </c>
      <c r="C38" s="78">
        <v>0.375</v>
      </c>
      <c r="D38" s="77">
        <v>319</v>
      </c>
      <c r="E38" s="77" t="s">
        <v>1</v>
      </c>
      <c r="F38" s="77" t="s">
        <v>198</v>
      </c>
      <c r="G38" s="77" t="s">
        <v>225</v>
      </c>
      <c r="H38" s="77" t="s">
        <v>217</v>
      </c>
    </row>
    <row r="39" spans="1:8" s="79" customFormat="1" ht="17.25" customHeight="1">
      <c r="A39" s="76">
        <f>экзамены!G9</f>
        <v>42545</v>
      </c>
      <c r="B39" s="77" t="s">
        <v>80</v>
      </c>
      <c r="C39" s="78">
        <v>0.375</v>
      </c>
      <c r="D39" s="77">
        <v>220</v>
      </c>
      <c r="E39" s="77" t="s">
        <v>27</v>
      </c>
      <c r="F39" s="77" t="s">
        <v>205</v>
      </c>
      <c r="G39" s="77" t="s">
        <v>204</v>
      </c>
      <c r="H39" s="77" t="s">
        <v>199</v>
      </c>
    </row>
    <row r="40" spans="1:8" s="79" customFormat="1" ht="17.25" customHeight="1">
      <c r="A40" s="76">
        <f>экзамены!S10</f>
        <v>42545</v>
      </c>
      <c r="B40" s="77" t="s">
        <v>85</v>
      </c>
      <c r="C40" s="78">
        <v>0.375</v>
      </c>
      <c r="D40" s="77">
        <v>206</v>
      </c>
      <c r="E40" s="77" t="s">
        <v>34</v>
      </c>
      <c r="F40" s="77" t="s">
        <v>207</v>
      </c>
      <c r="G40" s="77" t="s">
        <v>202</v>
      </c>
      <c r="H40" s="77" t="s">
        <v>214</v>
      </c>
    </row>
    <row r="41" spans="1:8" s="79" customFormat="1" ht="17.25" customHeight="1">
      <c r="A41" s="76">
        <f>экзамены!T10</f>
        <v>42545</v>
      </c>
      <c r="B41" s="77" t="s">
        <v>99</v>
      </c>
      <c r="C41" s="78">
        <v>0.4166666666666667</v>
      </c>
      <c r="D41" s="77">
        <v>206</v>
      </c>
      <c r="E41" s="77" t="s">
        <v>34</v>
      </c>
      <c r="F41" s="77" t="s">
        <v>207</v>
      </c>
      <c r="G41" s="77" t="s">
        <v>203</v>
      </c>
      <c r="H41" s="77" t="s">
        <v>214</v>
      </c>
    </row>
    <row r="42" spans="1:8" ht="17.25" customHeight="1">
      <c r="A42" s="71">
        <f>экзамены!H9</f>
        <v>42548</v>
      </c>
      <c r="B42" s="70" t="s">
        <v>81</v>
      </c>
      <c r="C42" s="72">
        <v>0.375</v>
      </c>
      <c r="D42" s="70">
        <v>314</v>
      </c>
      <c r="E42" s="70" t="s">
        <v>27</v>
      </c>
      <c r="F42" s="70" t="s">
        <v>205</v>
      </c>
      <c r="G42" s="70" t="s">
        <v>222</v>
      </c>
      <c r="H42" s="70" t="s">
        <v>220</v>
      </c>
    </row>
    <row r="43" spans="1:8" ht="32.25" customHeight="1">
      <c r="A43" s="71">
        <f>экзамены!I26</f>
        <v>42548</v>
      </c>
      <c r="B43" s="70" t="s">
        <v>56</v>
      </c>
      <c r="C43" s="72">
        <v>0.375</v>
      </c>
      <c r="D43" s="70" t="s">
        <v>215</v>
      </c>
      <c r="E43" s="70" t="s">
        <v>187</v>
      </c>
      <c r="F43" s="70" t="s">
        <v>231</v>
      </c>
      <c r="G43" s="70" t="s">
        <v>200</v>
      </c>
      <c r="H43" s="70" t="s">
        <v>219</v>
      </c>
    </row>
    <row r="44" spans="1:8" ht="32.25" customHeight="1">
      <c r="A44" s="71">
        <f>экзамены!J26</f>
        <v>42548</v>
      </c>
      <c r="B44" s="70" t="s">
        <v>57</v>
      </c>
      <c r="C44" s="72">
        <v>0.5416666666666666</v>
      </c>
      <c r="D44" s="70" t="s">
        <v>215</v>
      </c>
      <c r="E44" s="70" t="s">
        <v>187</v>
      </c>
      <c r="F44" s="70" t="s">
        <v>231</v>
      </c>
      <c r="G44" s="70" t="s">
        <v>198</v>
      </c>
      <c r="H44" s="70" t="s">
        <v>219</v>
      </c>
    </row>
    <row r="45" spans="1:8" ht="17.25" customHeight="1">
      <c r="A45" s="71">
        <f>экзамены!C10</f>
        <v>42548</v>
      </c>
      <c r="B45" s="70" t="s">
        <v>78</v>
      </c>
      <c r="C45" s="72">
        <v>0.5</v>
      </c>
      <c r="D45" s="70">
        <v>322</v>
      </c>
      <c r="E45" s="70" t="s">
        <v>34</v>
      </c>
      <c r="F45" s="70" t="s">
        <v>207</v>
      </c>
      <c r="G45" s="70" t="s">
        <v>221</v>
      </c>
      <c r="H45" s="70" t="s">
        <v>216</v>
      </c>
    </row>
    <row r="46" spans="1:8" ht="17.25" customHeight="1">
      <c r="A46" s="71">
        <f>экзамены!D10</f>
        <v>42548</v>
      </c>
      <c r="B46" s="70" t="s">
        <v>79</v>
      </c>
      <c r="C46" s="72">
        <v>0.5416666666666666</v>
      </c>
      <c r="D46" s="70">
        <v>322</v>
      </c>
      <c r="E46" s="70" t="s">
        <v>34</v>
      </c>
      <c r="F46" s="70" t="s">
        <v>207</v>
      </c>
      <c r="G46" s="70" t="s">
        <v>221</v>
      </c>
      <c r="H46" s="70" t="s">
        <v>216</v>
      </c>
    </row>
    <row r="47" spans="1:8" ht="17.25" customHeight="1">
      <c r="A47" s="71">
        <f>экзамены!N37</f>
        <v>42548</v>
      </c>
      <c r="B47" s="70" t="s">
        <v>189</v>
      </c>
      <c r="C47" s="72">
        <v>0.375</v>
      </c>
      <c r="D47" s="70">
        <v>318</v>
      </c>
      <c r="E47" s="70" t="s">
        <v>132</v>
      </c>
      <c r="F47" s="70" t="s">
        <v>209</v>
      </c>
      <c r="G47" s="70" t="s">
        <v>205</v>
      </c>
      <c r="H47" s="70" t="s">
        <v>217</v>
      </c>
    </row>
    <row r="48" spans="1:8" ht="17.25" customHeight="1">
      <c r="A48" s="71">
        <f>экзамены!P35</f>
        <v>42548</v>
      </c>
      <c r="B48" s="70" t="s">
        <v>194</v>
      </c>
      <c r="C48" s="72">
        <v>0.5416666666666666</v>
      </c>
      <c r="D48" s="70">
        <v>319</v>
      </c>
      <c r="E48" s="70" t="s">
        <v>10</v>
      </c>
      <c r="F48" s="70" t="s">
        <v>210</v>
      </c>
      <c r="G48" s="70" t="s">
        <v>211</v>
      </c>
      <c r="H48" s="70" t="s">
        <v>217</v>
      </c>
    </row>
    <row r="49" spans="1:8" ht="17.25" customHeight="1">
      <c r="A49" s="71">
        <f>экзамены!Q6</f>
        <v>42548</v>
      </c>
      <c r="B49" s="70" t="s">
        <v>195</v>
      </c>
      <c r="C49" s="72">
        <v>0.375</v>
      </c>
      <c r="D49" s="70">
        <v>326</v>
      </c>
      <c r="E49" s="70" t="s">
        <v>110</v>
      </c>
      <c r="F49" s="70" t="s">
        <v>211</v>
      </c>
      <c r="G49" s="70" t="s">
        <v>201</v>
      </c>
      <c r="H49" s="70" t="s">
        <v>226</v>
      </c>
    </row>
    <row r="50" spans="1:8" ht="17.25" customHeight="1">
      <c r="A50" s="71">
        <f>экзамены!S15</f>
        <v>42548</v>
      </c>
      <c r="B50" s="70" t="s">
        <v>85</v>
      </c>
      <c r="C50" s="72">
        <v>0.375</v>
      </c>
      <c r="D50" s="70">
        <v>207</v>
      </c>
      <c r="E50" s="70" t="s">
        <v>24</v>
      </c>
      <c r="F50" s="70" t="s">
        <v>202</v>
      </c>
      <c r="G50" s="70" t="s">
        <v>202</v>
      </c>
      <c r="H50" s="70" t="s">
        <v>220</v>
      </c>
    </row>
    <row r="51" spans="1:8" ht="17.25" customHeight="1">
      <c r="A51" s="71">
        <f>экзамены!T15</f>
        <v>42548</v>
      </c>
      <c r="B51" s="70" t="s">
        <v>99</v>
      </c>
      <c r="C51" s="72">
        <v>0.375</v>
      </c>
      <c r="D51" s="70">
        <v>206</v>
      </c>
      <c r="E51" s="70" t="s">
        <v>24</v>
      </c>
      <c r="F51" s="70" t="s">
        <v>203</v>
      </c>
      <c r="G51" s="70" t="s">
        <v>203</v>
      </c>
      <c r="H51" s="70" t="s">
        <v>226</v>
      </c>
    </row>
    <row r="52" spans="1:8" ht="17.25" customHeight="1">
      <c r="A52" s="71">
        <f>экзамены!U34</f>
        <v>42548</v>
      </c>
      <c r="B52" s="70" t="s">
        <v>84</v>
      </c>
      <c r="C52" s="72">
        <v>0.5416666666666666</v>
      </c>
      <c r="D52" s="70">
        <v>207</v>
      </c>
      <c r="E52" s="70" t="s">
        <v>12</v>
      </c>
      <c r="F52" s="70" t="s">
        <v>213</v>
      </c>
      <c r="G52" s="70" t="s">
        <v>224</v>
      </c>
      <c r="H52" s="70" t="s">
        <v>226</v>
      </c>
    </row>
    <row r="53" spans="1:8" ht="17.25" customHeight="1">
      <c r="A53" s="71">
        <f>экзамены!AA13</f>
        <v>42548</v>
      </c>
      <c r="B53" s="70" t="s">
        <v>196</v>
      </c>
      <c r="C53" s="72">
        <v>0.375</v>
      </c>
      <c r="D53" s="70">
        <v>316</v>
      </c>
      <c r="E53" s="70" t="s">
        <v>1</v>
      </c>
      <c r="F53" s="70" t="s">
        <v>206</v>
      </c>
      <c r="G53" s="70" t="s">
        <v>213</v>
      </c>
      <c r="H53" s="70" t="s">
        <v>217</v>
      </c>
    </row>
    <row r="54" spans="1:8" ht="17.25" customHeight="1">
      <c r="A54" s="71">
        <f>экзамены!AB4</f>
        <v>42548</v>
      </c>
      <c r="B54" s="92" t="s">
        <v>142</v>
      </c>
      <c r="C54" s="90">
        <v>0.375</v>
      </c>
      <c r="D54" s="92">
        <v>112</v>
      </c>
      <c r="E54" s="70" t="s">
        <v>149</v>
      </c>
      <c r="F54" s="92" t="s">
        <v>208</v>
      </c>
      <c r="G54" s="92" t="s">
        <v>210</v>
      </c>
      <c r="H54" s="92" t="s">
        <v>214</v>
      </c>
    </row>
    <row r="55" spans="1:8" ht="17.25" customHeight="1">
      <c r="A55" s="71">
        <f>экзамены!AB30</f>
        <v>42548</v>
      </c>
      <c r="B55" s="91"/>
      <c r="C55" s="91"/>
      <c r="D55" s="91"/>
      <c r="E55" s="70" t="s">
        <v>158</v>
      </c>
      <c r="F55" s="91"/>
      <c r="G55" s="91"/>
      <c r="H55" s="91"/>
    </row>
    <row r="56" spans="1:8" s="79" customFormat="1" ht="17.25" customHeight="1">
      <c r="A56" s="76">
        <f>экзамены!O32</f>
        <v>42549</v>
      </c>
      <c r="B56" s="77" t="s">
        <v>193</v>
      </c>
      <c r="C56" s="78">
        <v>0.375</v>
      </c>
      <c r="D56" s="77">
        <v>213</v>
      </c>
      <c r="E56" s="77" t="s">
        <v>133</v>
      </c>
      <c r="F56" s="77" t="s">
        <v>197</v>
      </c>
      <c r="G56" s="77" t="s">
        <v>200</v>
      </c>
      <c r="H56" s="77" t="s">
        <v>226</v>
      </c>
    </row>
    <row r="57" spans="1:8" s="79" customFormat="1" ht="17.25" customHeight="1">
      <c r="A57" s="76">
        <f>экзамены!E24</f>
        <v>42549</v>
      </c>
      <c r="B57" s="77" t="s">
        <v>184</v>
      </c>
      <c r="C57" s="78">
        <v>0.375</v>
      </c>
      <c r="D57" s="77">
        <v>214</v>
      </c>
      <c r="E57" s="77" t="s">
        <v>157</v>
      </c>
      <c r="F57" s="77" t="s">
        <v>223</v>
      </c>
      <c r="G57" s="77" t="s">
        <v>223</v>
      </c>
      <c r="H57" s="77" t="s">
        <v>219</v>
      </c>
    </row>
    <row r="58" spans="1:8" ht="17.25" customHeight="1">
      <c r="A58" s="71">
        <f>экзамены!B6</f>
        <v>42550</v>
      </c>
      <c r="B58" s="70" t="s">
        <v>183</v>
      </c>
      <c r="C58" s="72">
        <v>0.375</v>
      </c>
      <c r="D58" s="70">
        <v>326</v>
      </c>
      <c r="E58" s="70" t="s">
        <v>110</v>
      </c>
      <c r="F58" s="70" t="s">
        <v>211</v>
      </c>
      <c r="G58" s="70" t="s">
        <v>227</v>
      </c>
      <c r="H58" s="70" t="s">
        <v>199</v>
      </c>
    </row>
    <row r="59" spans="1:8" ht="17.25" customHeight="1">
      <c r="A59" s="71">
        <f>экзамены!K36</f>
        <v>42550</v>
      </c>
      <c r="B59" s="70" t="s">
        <v>50</v>
      </c>
      <c r="C59" s="72">
        <v>0.5416666666666666</v>
      </c>
      <c r="D59" s="70">
        <v>219</v>
      </c>
      <c r="E59" s="70" t="s">
        <v>188</v>
      </c>
      <c r="F59" s="70" t="s">
        <v>204</v>
      </c>
      <c r="G59" s="70" t="s">
        <v>199</v>
      </c>
      <c r="H59" s="70" t="s">
        <v>219</v>
      </c>
    </row>
    <row r="60" spans="1:8" ht="17.25" customHeight="1">
      <c r="A60" s="71">
        <f>экзамены!L36</f>
        <v>42550</v>
      </c>
      <c r="B60" s="70" t="s">
        <v>51</v>
      </c>
      <c r="C60" s="72">
        <v>0.375</v>
      </c>
      <c r="D60" s="70">
        <v>219</v>
      </c>
      <c r="E60" s="70" t="s">
        <v>188</v>
      </c>
      <c r="F60" s="70" t="s">
        <v>204</v>
      </c>
      <c r="G60" s="70" t="s">
        <v>228</v>
      </c>
      <c r="H60" s="70" t="s">
        <v>219</v>
      </c>
    </row>
    <row r="61" spans="1:8" ht="17.25" customHeight="1">
      <c r="A61" s="71">
        <f>экзамены!Q25</f>
        <v>42550</v>
      </c>
      <c r="B61" s="70" t="s">
        <v>195</v>
      </c>
      <c r="C61" s="72">
        <v>0.375</v>
      </c>
      <c r="D61" s="70">
        <v>314</v>
      </c>
      <c r="E61" s="70" t="s">
        <v>113</v>
      </c>
      <c r="F61" s="70" t="s">
        <v>205</v>
      </c>
      <c r="G61" s="70" t="s">
        <v>201</v>
      </c>
      <c r="H61" s="70" t="s">
        <v>220</v>
      </c>
    </row>
    <row r="62" spans="1:8" ht="17.25" customHeight="1">
      <c r="A62" s="71">
        <f>экзамены!S34</f>
        <v>42550</v>
      </c>
      <c r="B62" s="70" t="s">
        <v>85</v>
      </c>
      <c r="C62" s="72">
        <v>0.375</v>
      </c>
      <c r="D62" s="70">
        <v>207</v>
      </c>
      <c r="E62" s="70" t="s">
        <v>12</v>
      </c>
      <c r="F62" s="70" t="s">
        <v>202</v>
      </c>
      <c r="G62" s="70" t="s">
        <v>202</v>
      </c>
      <c r="H62" s="70" t="s">
        <v>216</v>
      </c>
    </row>
    <row r="63" spans="1:8" ht="17.25" customHeight="1">
      <c r="A63" s="71">
        <f>экзамены!T34</f>
        <v>42550</v>
      </c>
      <c r="B63" s="70" t="s">
        <v>99</v>
      </c>
      <c r="C63" s="72">
        <v>0.375</v>
      </c>
      <c r="D63" s="70">
        <v>206</v>
      </c>
      <c r="E63" s="70" t="s">
        <v>12</v>
      </c>
      <c r="F63" s="70" t="s">
        <v>203</v>
      </c>
      <c r="G63" s="70" t="s">
        <v>203</v>
      </c>
      <c r="H63" s="70" t="s">
        <v>214</v>
      </c>
    </row>
    <row r="64" spans="1:8" ht="17.25" customHeight="1">
      <c r="A64" s="71">
        <f>экзамены!U29</f>
        <v>42550</v>
      </c>
      <c r="B64" s="70" t="s">
        <v>84</v>
      </c>
      <c r="C64" s="72">
        <v>0.375</v>
      </c>
      <c r="D64" s="70">
        <v>208</v>
      </c>
      <c r="E64" s="70" t="s">
        <v>11</v>
      </c>
      <c r="F64" s="70" t="s">
        <v>213</v>
      </c>
      <c r="G64" s="70" t="s">
        <v>224</v>
      </c>
      <c r="H64" s="70" t="s">
        <v>226</v>
      </c>
    </row>
    <row r="65" spans="1:8" ht="17.25" customHeight="1">
      <c r="A65" s="71">
        <f>экзамены!AB19</f>
        <v>42550</v>
      </c>
      <c r="B65" s="70" t="s">
        <v>142</v>
      </c>
      <c r="C65" s="72">
        <v>0.375</v>
      </c>
      <c r="D65" s="70">
        <v>206</v>
      </c>
      <c r="E65" s="70" t="s">
        <v>97</v>
      </c>
      <c r="F65" s="70" t="s">
        <v>214</v>
      </c>
      <c r="G65" s="70" t="s">
        <v>210</v>
      </c>
      <c r="H65" s="70" t="s">
        <v>229</v>
      </c>
    </row>
    <row r="66" spans="1:8" s="79" customFormat="1" ht="17.25" customHeight="1">
      <c r="A66" s="76">
        <f>экзамены!B31</f>
        <v>42553</v>
      </c>
      <c r="B66" s="77" t="s">
        <v>183</v>
      </c>
      <c r="C66" s="78">
        <v>0.5416666666666666</v>
      </c>
      <c r="D66" s="77">
        <v>112</v>
      </c>
      <c r="E66" s="77" t="s">
        <v>176</v>
      </c>
      <c r="F66" s="77" t="s">
        <v>208</v>
      </c>
      <c r="G66" s="77" t="s">
        <v>227</v>
      </c>
      <c r="H66" s="77" t="s">
        <v>219</v>
      </c>
    </row>
    <row r="67" spans="1:8" s="79" customFormat="1" ht="17.25" customHeight="1">
      <c r="A67" s="76">
        <f>экзамены!F10</f>
        <v>42553</v>
      </c>
      <c r="B67" s="77" t="s">
        <v>186</v>
      </c>
      <c r="C67" s="78">
        <v>0.375</v>
      </c>
      <c r="D67" s="77">
        <v>322</v>
      </c>
      <c r="E67" s="77" t="s">
        <v>34</v>
      </c>
      <c r="F67" s="77" t="s">
        <v>207</v>
      </c>
      <c r="G67" s="77" t="s">
        <v>218</v>
      </c>
      <c r="H67" s="77" t="s">
        <v>216</v>
      </c>
    </row>
    <row r="68" spans="1:8" s="79" customFormat="1" ht="17.25" customHeight="1">
      <c r="A68" s="76">
        <f>экзамены!K10</f>
        <v>42553</v>
      </c>
      <c r="B68" s="77" t="s">
        <v>50</v>
      </c>
      <c r="C68" s="78">
        <v>0.4166666666666667</v>
      </c>
      <c r="D68" s="77">
        <v>322</v>
      </c>
      <c r="E68" s="77" t="s">
        <v>34</v>
      </c>
      <c r="F68" s="77" t="s">
        <v>207</v>
      </c>
      <c r="G68" s="77" t="s">
        <v>199</v>
      </c>
      <c r="H68" s="77" t="s">
        <v>216</v>
      </c>
    </row>
    <row r="69" spans="1:8" s="79" customFormat="1" ht="17.25" customHeight="1">
      <c r="A69" s="76">
        <f>экзамены!L10</f>
        <v>42553</v>
      </c>
      <c r="B69" s="77" t="s">
        <v>51</v>
      </c>
      <c r="C69" s="78">
        <v>0.4583333333333333</v>
      </c>
      <c r="D69" s="77">
        <v>322</v>
      </c>
      <c r="E69" s="77" t="s">
        <v>34</v>
      </c>
      <c r="F69" s="77" t="s">
        <v>207</v>
      </c>
      <c r="G69" s="77" t="s">
        <v>228</v>
      </c>
      <c r="H69" s="77" t="s">
        <v>216</v>
      </c>
    </row>
    <row r="71" spans="1:4" ht="15">
      <c r="A71" s="89" t="s">
        <v>181</v>
      </c>
      <c r="B71" s="89"/>
      <c r="C71" s="85">
        <f>'график с комиссией'!F3</f>
        <v>42527</v>
      </c>
      <c r="D71" s="85"/>
    </row>
  </sheetData>
  <sheetProtection/>
  <mergeCells count="44">
    <mergeCell ref="H54:H55"/>
    <mergeCell ref="G54:G55"/>
    <mergeCell ref="F54:F55"/>
    <mergeCell ref="B54:B55"/>
    <mergeCell ref="B28:B29"/>
    <mergeCell ref="D15:D16"/>
    <mergeCell ref="C15:C16"/>
    <mergeCell ref="B15:B16"/>
    <mergeCell ref="C28:C29"/>
    <mergeCell ref="D28:D29"/>
    <mergeCell ref="B13:B14"/>
    <mergeCell ref="B10:B11"/>
    <mergeCell ref="D13:D14"/>
    <mergeCell ref="C13:C14"/>
    <mergeCell ref="D10:D11"/>
    <mergeCell ref="C10:C11"/>
    <mergeCell ref="H13:H14"/>
    <mergeCell ref="G13:G14"/>
    <mergeCell ref="F13:F14"/>
    <mergeCell ref="H10:H11"/>
    <mergeCell ref="G10:G11"/>
    <mergeCell ref="F10:F11"/>
    <mergeCell ref="H15:H16"/>
    <mergeCell ref="G15:G16"/>
    <mergeCell ref="F15:F16"/>
    <mergeCell ref="H28:H29"/>
    <mergeCell ref="G28:G29"/>
    <mergeCell ref="F28:F29"/>
    <mergeCell ref="H32:H33"/>
    <mergeCell ref="G32:G33"/>
    <mergeCell ref="F32:F33"/>
    <mergeCell ref="H30:H31"/>
    <mergeCell ref="G30:G31"/>
    <mergeCell ref="F30:F31"/>
    <mergeCell ref="C71:D71"/>
    <mergeCell ref="D32:D33"/>
    <mergeCell ref="C32:C33"/>
    <mergeCell ref="D30:D31"/>
    <mergeCell ref="C30:C31"/>
    <mergeCell ref="B30:B31"/>
    <mergeCell ref="B32:B33"/>
    <mergeCell ref="A71:B71"/>
    <mergeCell ref="C54:C55"/>
    <mergeCell ref="D54:D55"/>
  </mergeCells>
  <printOptions horizontalCentered="1"/>
  <pageMargins left="0.28" right="0.17" top="0.4724409448818898" bottom="0.31496062992125984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="170" zoomScaleNormal="170" zoomScalePageLayoutView="0" workbookViewId="0" topLeftCell="A3">
      <pane xSplit="16" ySplit="1" topLeftCell="Q67" activePane="bottomRight" state="frozen"/>
      <selection pane="topLeft" activeCell="A3" sqref="A3"/>
      <selection pane="topRight" activeCell="Q3" sqref="Q3"/>
      <selection pane="bottomLeft" activeCell="A4" sqref="A4"/>
      <selection pane="bottomRight" activeCell="K73" sqref="K73"/>
    </sheetView>
  </sheetViews>
  <sheetFormatPr defaultColWidth="9.140625" defaultRowHeight="15"/>
  <cols>
    <col min="1" max="1" width="26.57421875" style="1" customWidth="1"/>
    <col min="2" max="26" width="2.57421875" style="6" customWidth="1"/>
    <col min="27" max="29" width="2.57421875" style="32" customWidth="1"/>
    <col min="30" max="30" width="9.140625" style="6" customWidth="1"/>
    <col min="31" max="16384" width="9.140625" style="3" customWidth="1"/>
  </cols>
  <sheetData>
    <row r="1" spans="1:29" ht="12.75">
      <c r="A1" s="15" t="s">
        <v>135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4" ht="12.75">
      <c r="A2" s="11"/>
      <c r="X2" s="31" t="e">
        <f>'[1]экзамены'!#REF!</f>
        <v>#REF!</v>
      </c>
    </row>
    <row r="3" spans="1:30" s="18" customFormat="1" ht="62.25" customHeight="1">
      <c r="A3" s="7" t="s">
        <v>15</v>
      </c>
      <c r="B3" s="17" t="s">
        <v>53</v>
      </c>
      <c r="C3" s="17" t="s">
        <v>78</v>
      </c>
      <c r="D3" s="17" t="s">
        <v>79</v>
      </c>
      <c r="E3" s="17" t="s">
        <v>54</v>
      </c>
      <c r="F3" s="17" t="s">
        <v>55</v>
      </c>
      <c r="G3" s="17" t="s">
        <v>80</v>
      </c>
      <c r="H3" s="17" t="s">
        <v>81</v>
      </c>
      <c r="I3" s="17" t="s">
        <v>56</v>
      </c>
      <c r="J3" s="17" t="s">
        <v>57</v>
      </c>
      <c r="K3" s="17" t="s">
        <v>50</v>
      </c>
      <c r="L3" s="17" t="s">
        <v>51</v>
      </c>
      <c r="M3" s="17" t="s">
        <v>58</v>
      </c>
      <c r="N3" s="17" t="s">
        <v>82</v>
      </c>
      <c r="O3" s="17" t="s">
        <v>52</v>
      </c>
      <c r="P3" s="17" t="s">
        <v>83</v>
      </c>
      <c r="Q3" s="17" t="s">
        <v>59</v>
      </c>
      <c r="R3" s="17" t="s">
        <v>60</v>
      </c>
      <c r="S3" s="17" t="s">
        <v>85</v>
      </c>
      <c r="T3" s="17" t="s">
        <v>99</v>
      </c>
      <c r="U3" s="17" t="s">
        <v>84</v>
      </c>
      <c r="V3" s="17" t="s">
        <v>62</v>
      </c>
      <c r="W3" s="17" t="s">
        <v>63</v>
      </c>
      <c r="X3" s="17" t="s">
        <v>61</v>
      </c>
      <c r="Y3" s="17" t="s">
        <v>42</v>
      </c>
      <c r="Z3" s="17" t="s">
        <v>43</v>
      </c>
      <c r="AA3" s="33" t="s">
        <v>86</v>
      </c>
      <c r="AB3" s="33" t="s">
        <v>87</v>
      </c>
      <c r="AC3" s="33" t="s">
        <v>136</v>
      </c>
      <c r="AD3" s="22"/>
    </row>
    <row r="4" spans="1:29" ht="10.5" customHeight="1">
      <c r="A4" s="9" t="s">
        <v>30</v>
      </c>
      <c r="B4" s="19">
        <f aca="true" t="shared" si="0" ref="B4:AC4">COUNTIF(B10:B71,"э")</f>
        <v>1</v>
      </c>
      <c r="C4" s="19">
        <f t="shared" si="0"/>
        <v>0</v>
      </c>
      <c r="D4" s="19">
        <f t="shared" si="0"/>
        <v>0</v>
      </c>
      <c r="E4" s="19">
        <f t="shared" si="0"/>
        <v>2</v>
      </c>
      <c r="F4" s="19">
        <f t="shared" si="0"/>
        <v>1</v>
      </c>
      <c r="G4" s="19">
        <f t="shared" si="0"/>
        <v>0</v>
      </c>
      <c r="H4" s="19">
        <f t="shared" si="0"/>
        <v>0</v>
      </c>
      <c r="I4" s="19">
        <f t="shared" si="0"/>
        <v>1</v>
      </c>
      <c r="J4" s="19">
        <f t="shared" si="0"/>
        <v>1</v>
      </c>
      <c r="K4" s="19">
        <f t="shared" si="0"/>
        <v>2</v>
      </c>
      <c r="L4" s="19">
        <f t="shared" si="0"/>
        <v>2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2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2</v>
      </c>
      <c r="V4" s="19">
        <f t="shared" si="0"/>
        <v>1</v>
      </c>
      <c r="W4" s="19">
        <f t="shared" si="0"/>
        <v>1</v>
      </c>
      <c r="X4" s="19">
        <f t="shared" si="0"/>
        <v>2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34">
        <f t="shared" si="0"/>
        <v>1</v>
      </c>
      <c r="AC4" s="34">
        <f t="shared" si="0"/>
        <v>4</v>
      </c>
    </row>
    <row r="5" spans="1:29" ht="10.5" customHeight="1">
      <c r="A5" s="9" t="s">
        <v>32</v>
      </c>
      <c r="B5" s="19">
        <f aca="true" t="shared" si="1" ref="B5:AC5">COUNTIF(B10:B71,"д")</f>
        <v>3</v>
      </c>
      <c r="C5" s="19">
        <f t="shared" si="1"/>
        <v>0</v>
      </c>
      <c r="D5" s="19">
        <f t="shared" si="1"/>
        <v>0</v>
      </c>
      <c r="E5" s="19">
        <f t="shared" si="1"/>
        <v>5</v>
      </c>
      <c r="F5" s="19">
        <f t="shared" si="1"/>
        <v>3</v>
      </c>
      <c r="G5" s="19">
        <f t="shared" si="1"/>
        <v>0</v>
      </c>
      <c r="H5" s="19">
        <f t="shared" si="1"/>
        <v>0</v>
      </c>
      <c r="I5" s="19">
        <f t="shared" si="1"/>
        <v>5</v>
      </c>
      <c r="J5" s="19">
        <f t="shared" si="1"/>
        <v>5</v>
      </c>
      <c r="K5" s="19">
        <f t="shared" si="1"/>
        <v>2</v>
      </c>
      <c r="L5" s="19">
        <f t="shared" si="1"/>
        <v>2</v>
      </c>
      <c r="M5" s="19">
        <f t="shared" si="1"/>
        <v>5</v>
      </c>
      <c r="N5" s="19">
        <f t="shared" si="1"/>
        <v>0</v>
      </c>
      <c r="O5" s="19">
        <f t="shared" si="1"/>
        <v>2</v>
      </c>
      <c r="P5" s="19">
        <f t="shared" si="1"/>
        <v>0</v>
      </c>
      <c r="Q5" s="19">
        <f t="shared" si="1"/>
        <v>5</v>
      </c>
      <c r="R5" s="19">
        <f t="shared" si="1"/>
        <v>3</v>
      </c>
      <c r="S5" s="19">
        <f t="shared" si="1"/>
        <v>1</v>
      </c>
      <c r="T5" s="19">
        <f t="shared" si="1"/>
        <v>1</v>
      </c>
      <c r="U5" s="19">
        <f t="shared" si="1"/>
        <v>4</v>
      </c>
      <c r="V5" s="19">
        <f t="shared" si="1"/>
        <v>3</v>
      </c>
      <c r="W5" s="19">
        <f t="shared" si="1"/>
        <v>4</v>
      </c>
      <c r="X5" s="19">
        <f t="shared" si="1"/>
        <v>6</v>
      </c>
      <c r="Y5" s="19">
        <f t="shared" si="1"/>
        <v>8</v>
      </c>
      <c r="Z5" s="19">
        <f t="shared" si="1"/>
        <v>8</v>
      </c>
      <c r="AA5" s="19">
        <f t="shared" si="1"/>
        <v>2</v>
      </c>
      <c r="AB5" s="34">
        <f t="shared" si="1"/>
        <v>2</v>
      </c>
      <c r="AC5" s="34">
        <f t="shared" si="1"/>
        <v>5</v>
      </c>
    </row>
    <row r="6" spans="1:29" ht="10.5" customHeight="1">
      <c r="A6" s="9" t="s">
        <v>31</v>
      </c>
      <c r="B6" s="19">
        <f aca="true" t="shared" si="2" ref="B6:AC6">COUNTIF(B10:B71,"з")</f>
        <v>1</v>
      </c>
      <c r="C6" s="19">
        <f t="shared" si="2"/>
        <v>1</v>
      </c>
      <c r="D6" s="19">
        <f t="shared" si="2"/>
        <v>1</v>
      </c>
      <c r="E6" s="19">
        <f t="shared" si="2"/>
        <v>1</v>
      </c>
      <c r="F6" s="19">
        <f t="shared" si="2"/>
        <v>1</v>
      </c>
      <c r="G6" s="19">
        <f t="shared" si="2"/>
        <v>1</v>
      </c>
      <c r="H6" s="19">
        <f t="shared" si="2"/>
        <v>1</v>
      </c>
      <c r="I6" s="19">
        <f t="shared" si="2"/>
        <v>1</v>
      </c>
      <c r="J6" s="19">
        <f t="shared" si="2"/>
        <v>1</v>
      </c>
      <c r="K6" s="19">
        <f t="shared" si="2"/>
        <v>1</v>
      </c>
      <c r="L6" s="19">
        <f t="shared" si="2"/>
        <v>1</v>
      </c>
      <c r="M6" s="19">
        <f t="shared" si="2"/>
        <v>0</v>
      </c>
      <c r="N6" s="19">
        <f t="shared" si="2"/>
        <v>1</v>
      </c>
      <c r="O6" s="19">
        <f t="shared" si="2"/>
        <v>1</v>
      </c>
      <c r="P6" s="19">
        <f t="shared" si="2"/>
        <v>1</v>
      </c>
      <c r="Q6" s="19">
        <f t="shared" si="2"/>
        <v>1</v>
      </c>
      <c r="R6" s="19">
        <f t="shared" si="2"/>
        <v>1</v>
      </c>
      <c r="S6" s="19">
        <f t="shared" si="2"/>
        <v>1</v>
      </c>
      <c r="T6" s="19">
        <f t="shared" si="2"/>
        <v>1</v>
      </c>
      <c r="U6" s="19">
        <f t="shared" si="2"/>
        <v>1</v>
      </c>
      <c r="V6" s="19">
        <f t="shared" si="2"/>
        <v>1</v>
      </c>
      <c r="W6" s="19">
        <f t="shared" si="2"/>
        <v>1</v>
      </c>
      <c r="X6" s="19">
        <f t="shared" si="2"/>
        <v>1</v>
      </c>
      <c r="Y6" s="19">
        <f t="shared" si="2"/>
        <v>0</v>
      </c>
      <c r="Z6" s="19">
        <f t="shared" si="2"/>
        <v>0</v>
      </c>
      <c r="AA6" s="19">
        <f t="shared" si="2"/>
        <v>1</v>
      </c>
      <c r="AB6" s="34">
        <f t="shared" si="2"/>
        <v>1</v>
      </c>
      <c r="AC6" s="34">
        <f t="shared" si="2"/>
        <v>0</v>
      </c>
    </row>
    <row r="7" spans="1:29" ht="10.5" customHeight="1">
      <c r="A7" s="10" t="s">
        <v>41</v>
      </c>
      <c r="B7" s="19">
        <f aca="true" t="shared" si="3" ref="B7:AC7">COUNTIF(B10:B71,"к")</f>
        <v>0</v>
      </c>
      <c r="C7" s="19">
        <f t="shared" si="3"/>
        <v>13</v>
      </c>
      <c r="D7" s="19">
        <f t="shared" si="3"/>
        <v>13</v>
      </c>
      <c r="E7" s="19">
        <f t="shared" si="3"/>
        <v>0</v>
      </c>
      <c r="F7" s="19">
        <f t="shared" si="3"/>
        <v>0</v>
      </c>
      <c r="G7" s="19">
        <f t="shared" si="3"/>
        <v>14</v>
      </c>
      <c r="H7" s="19">
        <f t="shared" si="3"/>
        <v>14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14</v>
      </c>
      <c r="O7" s="19">
        <f t="shared" si="3"/>
        <v>0</v>
      </c>
      <c r="P7" s="19">
        <f t="shared" si="3"/>
        <v>13</v>
      </c>
      <c r="Q7" s="19">
        <f t="shared" si="3"/>
        <v>0</v>
      </c>
      <c r="R7" s="19">
        <f t="shared" si="3"/>
        <v>0</v>
      </c>
      <c r="S7" s="19">
        <f t="shared" si="3"/>
        <v>11</v>
      </c>
      <c r="T7" s="19">
        <f t="shared" si="3"/>
        <v>11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10</v>
      </c>
      <c r="AB7" s="34">
        <f t="shared" si="3"/>
        <v>0</v>
      </c>
      <c r="AC7" s="34">
        <f t="shared" si="3"/>
        <v>0</v>
      </c>
    </row>
    <row r="8" spans="1:29" ht="19.5" customHeight="1">
      <c r="A8" s="23" t="s">
        <v>91</v>
      </c>
      <c r="B8" s="19">
        <f aca="true" t="shared" si="4" ref="B8:AC8">COUNTIF(B10:B71,"р")</f>
        <v>0</v>
      </c>
      <c r="C8" s="19">
        <f t="shared" si="4"/>
        <v>0</v>
      </c>
      <c r="D8" s="19">
        <f t="shared" si="4"/>
        <v>0</v>
      </c>
      <c r="E8" s="19">
        <f t="shared" si="4"/>
        <v>0</v>
      </c>
      <c r="F8" s="19">
        <f t="shared" si="4"/>
        <v>1</v>
      </c>
      <c r="G8" s="19">
        <f t="shared" si="4"/>
        <v>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0</v>
      </c>
      <c r="L8" s="19">
        <f t="shared" si="4"/>
        <v>0</v>
      </c>
      <c r="M8" s="19">
        <f t="shared" si="4"/>
        <v>0</v>
      </c>
      <c r="N8" s="19">
        <f t="shared" si="4"/>
        <v>0</v>
      </c>
      <c r="O8" s="19">
        <f t="shared" si="4"/>
        <v>0</v>
      </c>
      <c r="P8" s="19">
        <f t="shared" si="4"/>
        <v>0</v>
      </c>
      <c r="Q8" s="19">
        <f t="shared" si="4"/>
        <v>0</v>
      </c>
      <c r="R8" s="19">
        <f t="shared" si="4"/>
        <v>0</v>
      </c>
      <c r="S8" s="19">
        <f t="shared" si="4"/>
        <v>0</v>
      </c>
      <c r="T8" s="19">
        <f t="shared" si="4"/>
        <v>0</v>
      </c>
      <c r="U8" s="19">
        <f t="shared" si="4"/>
        <v>0</v>
      </c>
      <c r="V8" s="19">
        <f t="shared" si="4"/>
        <v>0</v>
      </c>
      <c r="W8" s="19">
        <f t="shared" si="4"/>
        <v>0</v>
      </c>
      <c r="X8" s="19">
        <f t="shared" si="4"/>
        <v>0</v>
      </c>
      <c r="Y8" s="19">
        <f t="shared" si="4"/>
        <v>0</v>
      </c>
      <c r="Z8" s="19">
        <f t="shared" si="4"/>
        <v>0</v>
      </c>
      <c r="AA8" s="19">
        <f t="shared" si="4"/>
        <v>0</v>
      </c>
      <c r="AB8" s="34">
        <f t="shared" si="4"/>
        <v>0</v>
      </c>
      <c r="AC8" s="34">
        <f t="shared" si="4"/>
        <v>0</v>
      </c>
    </row>
    <row r="9" spans="1:29" ht="10.5" customHeight="1">
      <c r="A9" s="14" t="s">
        <v>68</v>
      </c>
      <c r="B9" s="35">
        <f>SUM(B4:B8)-B7</f>
        <v>5</v>
      </c>
      <c r="C9" s="35">
        <f>SUM(C4:C8)-C7</f>
        <v>1</v>
      </c>
      <c r="D9" s="35">
        <f>SUM(D4:D8)-D7</f>
        <v>1</v>
      </c>
      <c r="E9" s="35">
        <f>SUM(E4:E8)-E7</f>
        <v>8</v>
      </c>
      <c r="F9" s="35">
        <f>SUM(F4:F8)-F7</f>
        <v>6</v>
      </c>
      <c r="G9" s="35">
        <f aca="true" t="shared" si="5" ref="G9:AA9">SUM(G4:G8)-G7</f>
        <v>1</v>
      </c>
      <c r="H9" s="35">
        <f t="shared" si="5"/>
        <v>1</v>
      </c>
      <c r="I9" s="35">
        <f t="shared" si="5"/>
        <v>7</v>
      </c>
      <c r="J9" s="35">
        <f t="shared" si="5"/>
        <v>7</v>
      </c>
      <c r="K9" s="35">
        <f t="shared" si="5"/>
        <v>5</v>
      </c>
      <c r="L9" s="35">
        <f t="shared" si="5"/>
        <v>5</v>
      </c>
      <c r="M9" s="35">
        <f t="shared" si="5"/>
        <v>5</v>
      </c>
      <c r="N9" s="35">
        <f t="shared" si="5"/>
        <v>1</v>
      </c>
      <c r="O9" s="35">
        <f t="shared" si="5"/>
        <v>3</v>
      </c>
      <c r="P9" s="35">
        <f t="shared" si="5"/>
        <v>1</v>
      </c>
      <c r="Q9" s="35">
        <f t="shared" si="5"/>
        <v>8</v>
      </c>
      <c r="R9" s="35">
        <f t="shared" si="5"/>
        <v>4</v>
      </c>
      <c r="S9" s="35">
        <f t="shared" si="5"/>
        <v>2</v>
      </c>
      <c r="T9" s="35">
        <f t="shared" si="5"/>
        <v>2</v>
      </c>
      <c r="U9" s="35">
        <f t="shared" si="5"/>
        <v>7</v>
      </c>
      <c r="V9" s="35">
        <f t="shared" si="5"/>
        <v>5</v>
      </c>
      <c r="W9" s="35">
        <f t="shared" si="5"/>
        <v>6</v>
      </c>
      <c r="X9" s="35">
        <f t="shared" si="5"/>
        <v>9</v>
      </c>
      <c r="Y9" s="35">
        <f t="shared" si="5"/>
        <v>8</v>
      </c>
      <c r="Z9" s="35">
        <f t="shared" si="5"/>
        <v>8</v>
      </c>
      <c r="AA9" s="35">
        <f t="shared" si="5"/>
        <v>3</v>
      </c>
      <c r="AB9" s="36">
        <f>SUM(AB4:AB8)-AB7</f>
        <v>4</v>
      </c>
      <c r="AC9" s="36">
        <f>SUM(AC4:AC8)-AC7</f>
        <v>9</v>
      </c>
    </row>
    <row r="10" spans="1:29" ht="10.5" customHeight="1">
      <c r="A10" s="2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18</v>
      </c>
      <c r="Q10" s="5"/>
      <c r="R10" s="5"/>
      <c r="S10" s="5"/>
      <c r="T10" s="5"/>
      <c r="U10" s="5"/>
      <c r="V10" s="5"/>
      <c r="W10" s="5"/>
      <c r="X10" s="5"/>
      <c r="Y10" s="37"/>
      <c r="Z10" s="37"/>
      <c r="AA10" s="38"/>
      <c r="AB10" s="38"/>
      <c r="AC10" s="38"/>
    </row>
    <row r="11" spans="1:29" ht="10.5" customHeight="1">
      <c r="A11" s="2" t="s">
        <v>107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17</v>
      </c>
      <c r="Y11" s="37"/>
      <c r="Z11" s="37"/>
      <c r="AA11" s="38"/>
      <c r="AB11" s="38"/>
      <c r="AC11" s="38"/>
    </row>
    <row r="12" spans="1:29" ht="10.5" customHeight="1">
      <c r="A12" s="2" t="s">
        <v>9</v>
      </c>
      <c r="B12" s="5"/>
      <c r="C12" s="5" t="s">
        <v>18</v>
      </c>
      <c r="D12" s="5" t="s">
        <v>18</v>
      </c>
      <c r="E12" s="5"/>
      <c r="F12" s="5"/>
      <c r="G12" s="5" t="s">
        <v>18</v>
      </c>
      <c r="H12" s="5" t="s">
        <v>18</v>
      </c>
      <c r="I12" s="5"/>
      <c r="J12" s="5"/>
      <c r="K12" s="5"/>
      <c r="L12" s="5"/>
      <c r="M12" s="5"/>
      <c r="N12" s="5" t="s">
        <v>18</v>
      </c>
      <c r="O12" s="5"/>
      <c r="P12" s="5" t="s">
        <v>18</v>
      </c>
      <c r="Q12" s="5"/>
      <c r="R12" s="5"/>
      <c r="S12" s="5" t="s">
        <v>18</v>
      </c>
      <c r="T12" s="5" t="s">
        <v>18</v>
      </c>
      <c r="U12" s="5"/>
      <c r="V12" s="5"/>
      <c r="W12" s="5"/>
      <c r="X12" s="5"/>
      <c r="Y12" s="37"/>
      <c r="Z12" s="37"/>
      <c r="AA12" s="38"/>
      <c r="AB12" s="38"/>
      <c r="AC12" s="38"/>
    </row>
    <row r="13" spans="1:29" ht="10.5" customHeight="1">
      <c r="A13" s="8" t="s">
        <v>70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17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7"/>
      <c r="Z13" s="37"/>
      <c r="AA13" s="38"/>
      <c r="AB13" s="38"/>
      <c r="AC13" s="38"/>
    </row>
    <row r="14" spans="1:29" ht="10.5" customHeight="1">
      <c r="A14" s="2" t="s">
        <v>8</v>
      </c>
      <c r="B14" s="5"/>
      <c r="C14" s="5" t="s">
        <v>18</v>
      </c>
      <c r="D14" s="5" t="s">
        <v>18</v>
      </c>
      <c r="E14" s="5"/>
      <c r="F14" s="5"/>
      <c r="G14" s="5" t="s">
        <v>18</v>
      </c>
      <c r="H14" s="5" t="s">
        <v>18</v>
      </c>
      <c r="I14" s="5"/>
      <c r="J14" s="5"/>
      <c r="K14" s="5"/>
      <c r="L14" s="5"/>
      <c r="M14" s="5"/>
      <c r="N14" s="5"/>
      <c r="O14" s="5"/>
      <c r="P14" s="5" t="s">
        <v>18</v>
      </c>
      <c r="Q14" s="5"/>
      <c r="R14" s="5"/>
      <c r="S14" s="5" t="s">
        <v>18</v>
      </c>
      <c r="T14" s="5" t="s">
        <v>18</v>
      </c>
      <c r="U14" s="5"/>
      <c r="V14" s="5"/>
      <c r="W14" s="5"/>
      <c r="X14" s="5"/>
      <c r="Y14" s="37"/>
      <c r="Z14" s="37"/>
      <c r="AA14" s="38" t="s">
        <v>18</v>
      </c>
      <c r="AB14" s="38"/>
      <c r="AC14" s="38"/>
    </row>
    <row r="15" spans="1:29" ht="10.5" customHeight="1">
      <c r="A15" s="8" t="s">
        <v>26</v>
      </c>
      <c r="B15" s="5"/>
      <c r="C15" s="5"/>
      <c r="D15" s="5"/>
      <c r="E15" s="5"/>
      <c r="F15" s="5" t="s">
        <v>120</v>
      </c>
      <c r="G15" s="5" t="s">
        <v>18</v>
      </c>
      <c r="H15" s="5" t="s">
        <v>18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7"/>
      <c r="Z15" s="37"/>
      <c r="AA15" s="38"/>
      <c r="AB15" s="38"/>
      <c r="AC15" s="38"/>
    </row>
    <row r="16" spans="1:29" ht="10.5" customHeight="1">
      <c r="A16" s="2" t="s">
        <v>20</v>
      </c>
      <c r="B16" s="5"/>
      <c r="C16" s="5" t="s">
        <v>18</v>
      </c>
      <c r="D16" s="5" t="s">
        <v>18</v>
      </c>
      <c r="E16" s="5"/>
      <c r="F16" s="5"/>
      <c r="G16" s="5" t="s">
        <v>18</v>
      </c>
      <c r="H16" s="5" t="s">
        <v>18</v>
      </c>
      <c r="I16" s="5"/>
      <c r="J16" s="5"/>
      <c r="K16" s="5"/>
      <c r="L16" s="5"/>
      <c r="M16" s="5"/>
      <c r="N16" s="5" t="s">
        <v>18</v>
      </c>
      <c r="O16" s="5"/>
      <c r="P16" s="5" t="s">
        <v>18</v>
      </c>
      <c r="Q16" s="5"/>
      <c r="R16" s="5"/>
      <c r="S16" s="5" t="s">
        <v>18</v>
      </c>
      <c r="T16" s="5" t="s">
        <v>18</v>
      </c>
      <c r="U16" s="5"/>
      <c r="V16" s="5"/>
      <c r="W16" s="5"/>
      <c r="X16" s="5"/>
      <c r="Y16" s="37"/>
      <c r="Z16" s="37"/>
      <c r="AA16" s="38" t="s">
        <v>18</v>
      </c>
      <c r="AB16" s="38"/>
      <c r="AC16" s="38"/>
    </row>
    <row r="17" spans="1:29" ht="10.5" customHeight="1">
      <c r="A17" s="2" t="s">
        <v>3</v>
      </c>
      <c r="B17" s="13"/>
      <c r="C17" s="5" t="s">
        <v>18</v>
      </c>
      <c r="D17" s="5" t="s">
        <v>18</v>
      </c>
      <c r="E17" s="5"/>
      <c r="F17" s="5"/>
      <c r="G17" s="5" t="s">
        <v>18</v>
      </c>
      <c r="H17" s="5" t="s">
        <v>18</v>
      </c>
      <c r="I17" s="5" t="s">
        <v>17</v>
      </c>
      <c r="J17" s="5" t="s">
        <v>17</v>
      </c>
      <c r="K17" s="5"/>
      <c r="L17" s="5"/>
      <c r="M17" s="5"/>
      <c r="N17" s="5" t="s">
        <v>18</v>
      </c>
      <c r="O17" s="5"/>
      <c r="P17" s="5" t="s">
        <v>18</v>
      </c>
      <c r="Q17" s="5"/>
      <c r="R17" s="5"/>
      <c r="S17" s="5" t="s">
        <v>18</v>
      </c>
      <c r="T17" s="5" t="s">
        <v>18</v>
      </c>
      <c r="U17" s="5"/>
      <c r="V17" s="5"/>
      <c r="W17" s="5"/>
      <c r="X17" s="5"/>
      <c r="Y17" s="37"/>
      <c r="Z17" s="37"/>
      <c r="AA17" s="38" t="s">
        <v>18</v>
      </c>
      <c r="AB17" s="38" t="s">
        <v>17</v>
      </c>
      <c r="AC17" s="38"/>
    </row>
    <row r="18" spans="1:29" ht="10.5" customHeight="1">
      <c r="A18" s="8" t="s">
        <v>23</v>
      </c>
      <c r="B18" s="5" t="s">
        <v>16</v>
      </c>
      <c r="C18" s="5"/>
      <c r="D18" s="5"/>
      <c r="E18" s="5" t="s">
        <v>17</v>
      </c>
      <c r="F18" s="5" t="s">
        <v>16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 t="s">
        <v>17</v>
      </c>
      <c r="Y18" s="37" t="s">
        <v>17</v>
      </c>
      <c r="Z18" s="37" t="s">
        <v>17</v>
      </c>
      <c r="AA18" s="38"/>
      <c r="AB18" s="38"/>
      <c r="AC18" s="38"/>
    </row>
    <row r="19" spans="1:29" ht="10.5" customHeight="1">
      <c r="A19" s="2" t="s">
        <v>6</v>
      </c>
      <c r="B19" s="5"/>
      <c r="C19" s="5" t="s">
        <v>18</v>
      </c>
      <c r="D19" s="5" t="s">
        <v>18</v>
      </c>
      <c r="E19" s="5" t="s">
        <v>17</v>
      </c>
      <c r="F19" s="5"/>
      <c r="G19" s="5" t="s">
        <v>18</v>
      </c>
      <c r="H19" s="5" t="s">
        <v>18</v>
      </c>
      <c r="I19" s="5" t="s">
        <v>17</v>
      </c>
      <c r="J19" s="5" t="s">
        <v>17</v>
      </c>
      <c r="K19" s="5"/>
      <c r="L19" s="5"/>
      <c r="M19" s="5"/>
      <c r="N19" s="5" t="s">
        <v>18</v>
      </c>
      <c r="O19" s="5"/>
      <c r="P19" s="5" t="s">
        <v>18</v>
      </c>
      <c r="Q19" s="5" t="s">
        <v>17</v>
      </c>
      <c r="R19" s="5"/>
      <c r="S19" s="5" t="s">
        <v>18</v>
      </c>
      <c r="T19" s="5" t="s">
        <v>18</v>
      </c>
      <c r="U19" s="5"/>
      <c r="V19" s="5" t="s">
        <v>17</v>
      </c>
      <c r="W19" s="5" t="s">
        <v>17</v>
      </c>
      <c r="X19" s="5"/>
      <c r="Y19" s="37"/>
      <c r="Z19" s="37"/>
      <c r="AA19" s="38" t="s">
        <v>18</v>
      </c>
      <c r="AB19" s="38"/>
      <c r="AC19" s="38"/>
    </row>
    <row r="20" spans="1:29" ht="10.5" customHeight="1">
      <c r="A20" s="2" t="s">
        <v>21</v>
      </c>
      <c r="B20" s="5"/>
      <c r="C20" s="5"/>
      <c r="D20" s="5"/>
      <c r="E20" s="5" t="s">
        <v>17</v>
      </c>
      <c r="F20" s="5"/>
      <c r="G20" s="5"/>
      <c r="H20" s="5"/>
      <c r="I20" s="5" t="s">
        <v>17</v>
      </c>
      <c r="J20" s="5" t="s">
        <v>17</v>
      </c>
      <c r="K20" s="5"/>
      <c r="L20" s="5"/>
      <c r="M20" s="5"/>
      <c r="N20" s="5"/>
      <c r="O20" s="5" t="s">
        <v>17</v>
      </c>
      <c r="P20" s="5"/>
      <c r="Q20" s="5" t="s">
        <v>17</v>
      </c>
      <c r="R20" s="5"/>
      <c r="S20" s="5"/>
      <c r="T20" s="5"/>
      <c r="U20" s="5" t="s">
        <v>17</v>
      </c>
      <c r="V20" s="5" t="s">
        <v>17</v>
      </c>
      <c r="W20" s="5" t="s">
        <v>17</v>
      </c>
      <c r="X20" s="5"/>
      <c r="Y20" s="37"/>
      <c r="Z20" s="37"/>
      <c r="AA20" s="38"/>
      <c r="AB20" s="38"/>
      <c r="AC20" s="38"/>
    </row>
    <row r="21" spans="1:29" ht="10.5" customHeight="1">
      <c r="A21" s="8" t="s">
        <v>27</v>
      </c>
      <c r="B21" s="5"/>
      <c r="C21" s="5"/>
      <c r="D21" s="5"/>
      <c r="E21" s="5"/>
      <c r="F21" s="5"/>
      <c r="G21" s="5" t="s">
        <v>18</v>
      </c>
      <c r="H21" s="5" t="s">
        <v>18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7"/>
      <c r="Z21" s="37"/>
      <c r="AA21" s="38"/>
      <c r="AB21" s="38"/>
      <c r="AC21" s="38"/>
    </row>
    <row r="22" spans="1:29" ht="10.5" customHeight="1">
      <c r="A22" s="2" t="s">
        <v>34</v>
      </c>
      <c r="B22" s="5"/>
      <c r="C22" s="5" t="s">
        <v>18</v>
      </c>
      <c r="D22" s="5" t="s">
        <v>18</v>
      </c>
      <c r="E22" s="5" t="s">
        <v>16</v>
      </c>
      <c r="F22" s="5"/>
      <c r="G22" s="5"/>
      <c r="H22" s="5"/>
      <c r="I22" s="5" t="s">
        <v>16</v>
      </c>
      <c r="J22" s="5" t="s">
        <v>16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 t="s">
        <v>16</v>
      </c>
      <c r="V22" s="5"/>
      <c r="W22" s="5"/>
      <c r="X22" s="5"/>
      <c r="Y22" s="37"/>
      <c r="Z22" s="37"/>
      <c r="AA22" s="38"/>
      <c r="AB22" s="38"/>
      <c r="AC22" s="38"/>
    </row>
    <row r="23" spans="1:29" ht="10.5" customHeight="1">
      <c r="A23" s="8" t="s">
        <v>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18</v>
      </c>
      <c r="Q23" s="5"/>
      <c r="R23" s="5"/>
      <c r="S23" s="5"/>
      <c r="T23" s="5"/>
      <c r="U23" s="5"/>
      <c r="V23" s="5"/>
      <c r="W23" s="5"/>
      <c r="X23" s="5"/>
      <c r="Y23" s="37"/>
      <c r="Z23" s="37"/>
      <c r="AA23" s="38"/>
      <c r="AB23" s="38"/>
      <c r="AC23" s="38"/>
    </row>
    <row r="24" spans="1:29" ht="10.5" customHeight="1">
      <c r="A24" s="8" t="s">
        <v>69</v>
      </c>
      <c r="B24" s="5"/>
      <c r="C24" s="5"/>
      <c r="D24" s="5"/>
      <c r="E24" s="5"/>
      <c r="F24" s="5"/>
      <c r="G24" s="5"/>
      <c r="H24" s="5"/>
      <c r="I24" s="5"/>
      <c r="J24" s="5"/>
      <c r="K24" s="5" t="s">
        <v>16</v>
      </c>
      <c r="L24" s="5" t="s">
        <v>16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9" t="s">
        <v>17</v>
      </c>
      <c r="Z24" s="39" t="s">
        <v>17</v>
      </c>
      <c r="AA24" s="38"/>
      <c r="AB24" s="38"/>
      <c r="AC24" s="38"/>
    </row>
    <row r="25" spans="1:29" ht="10.5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7"/>
      <c r="Z25" s="37"/>
      <c r="AA25" s="38"/>
      <c r="AB25" s="38"/>
      <c r="AC25" s="38"/>
    </row>
    <row r="26" spans="1:29" ht="10.5" customHeight="1">
      <c r="A26" s="2" t="s">
        <v>1</v>
      </c>
      <c r="B26" s="5"/>
      <c r="C26" s="5" t="s">
        <v>18</v>
      </c>
      <c r="D26" s="5" t="s">
        <v>18</v>
      </c>
      <c r="E26" s="5"/>
      <c r="F26" s="5"/>
      <c r="G26" s="5" t="s">
        <v>18</v>
      </c>
      <c r="H26" s="5" t="s">
        <v>18</v>
      </c>
      <c r="I26" s="5"/>
      <c r="J26" s="5"/>
      <c r="K26" s="5"/>
      <c r="L26" s="5"/>
      <c r="M26" s="5"/>
      <c r="N26" s="5" t="s">
        <v>18</v>
      </c>
      <c r="O26" s="5"/>
      <c r="P26" s="5" t="s">
        <v>18</v>
      </c>
      <c r="Q26" s="5"/>
      <c r="R26" s="5"/>
      <c r="S26" s="5" t="s">
        <v>18</v>
      </c>
      <c r="T26" s="5" t="s">
        <v>18</v>
      </c>
      <c r="U26" s="5"/>
      <c r="V26" s="5"/>
      <c r="W26" s="5"/>
      <c r="X26" s="5"/>
      <c r="Y26" s="37"/>
      <c r="Z26" s="37"/>
      <c r="AA26" s="38" t="s">
        <v>18</v>
      </c>
      <c r="AB26" s="38"/>
      <c r="AC26" s="38"/>
    </row>
    <row r="27" spans="1:29" ht="10.5" customHeight="1">
      <c r="A27" s="2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 t="s">
        <v>17</v>
      </c>
      <c r="S27" s="5"/>
      <c r="T27" s="5"/>
      <c r="U27" s="5"/>
      <c r="V27" s="5"/>
      <c r="W27" s="5"/>
      <c r="X27" s="5"/>
      <c r="Y27" s="37"/>
      <c r="Z27" s="37"/>
      <c r="AA27" s="38"/>
      <c r="AB27" s="38"/>
      <c r="AC27" s="38"/>
    </row>
    <row r="28" spans="1:29" ht="10.5" customHeight="1">
      <c r="A28" s="2" t="s">
        <v>24</v>
      </c>
      <c r="B28" s="5"/>
      <c r="C28" s="5"/>
      <c r="D28" s="5"/>
      <c r="E28" s="5"/>
      <c r="F28" s="5"/>
      <c r="G28" s="5"/>
      <c r="H28" s="5"/>
      <c r="I28" s="30" t="s">
        <v>17</v>
      </c>
      <c r="J28" s="30" t="s">
        <v>17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 t="s">
        <v>16</v>
      </c>
      <c r="V28" s="5"/>
      <c r="W28" s="5"/>
      <c r="X28" s="5"/>
      <c r="Y28" s="37"/>
      <c r="Z28" s="37"/>
      <c r="AA28" s="38"/>
      <c r="AB28" s="38"/>
      <c r="AC28" s="38"/>
    </row>
    <row r="29" spans="1:29" ht="10.5" customHeight="1">
      <c r="A29" s="2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7"/>
      <c r="Z29" s="37"/>
      <c r="AA29" s="40"/>
      <c r="AB29" s="38"/>
      <c r="AC29" s="38"/>
    </row>
    <row r="30" spans="1:29" ht="10.5" customHeight="1">
      <c r="A30" s="2" t="s">
        <v>105</v>
      </c>
      <c r="B30" s="5"/>
      <c r="C30" s="5"/>
      <c r="D30" s="5"/>
      <c r="E30" s="5"/>
      <c r="F30" s="5" t="s">
        <v>17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7"/>
      <c r="Z30" s="37"/>
      <c r="AA30" s="40"/>
      <c r="AB30" s="38"/>
      <c r="AC30" s="38"/>
    </row>
    <row r="31" spans="1:29" ht="10.5" customHeight="1">
      <c r="A31" s="2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 t="s">
        <v>17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 t="s">
        <v>17</v>
      </c>
      <c r="Y31" s="37" t="s">
        <v>17</v>
      </c>
      <c r="Z31" s="37" t="s">
        <v>17</v>
      </c>
      <c r="AA31" s="38"/>
      <c r="AB31" s="38"/>
      <c r="AC31" s="38"/>
    </row>
    <row r="32" spans="1:29" ht="10.5" customHeight="1">
      <c r="A32" s="2" t="s">
        <v>36</v>
      </c>
      <c r="B32" s="5" t="s">
        <v>17</v>
      </c>
      <c r="C32" s="5"/>
      <c r="D32" s="5"/>
      <c r="E32" s="5"/>
      <c r="F32" s="5" t="s">
        <v>17</v>
      </c>
      <c r="G32" s="5"/>
      <c r="H32" s="5"/>
      <c r="I32" s="5"/>
      <c r="J32" s="5"/>
      <c r="K32" s="5"/>
      <c r="L32" s="5"/>
      <c r="M32" s="5" t="s">
        <v>17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 t="s">
        <v>17</v>
      </c>
      <c r="Y32" s="37" t="s">
        <v>17</v>
      </c>
      <c r="Z32" s="37" t="s">
        <v>17</v>
      </c>
      <c r="AA32" s="38"/>
      <c r="AB32" s="38"/>
      <c r="AC32" s="38"/>
    </row>
    <row r="33" spans="1:29" ht="10.5" customHeight="1">
      <c r="A33" s="2" t="s">
        <v>106</v>
      </c>
      <c r="B33" s="5"/>
      <c r="C33" s="5"/>
      <c r="D33" s="5"/>
      <c r="E33" s="5"/>
      <c r="F33" s="5" t="s">
        <v>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7"/>
      <c r="Z33" s="37"/>
      <c r="AA33" s="38"/>
      <c r="AB33" s="38"/>
      <c r="AC33" s="38"/>
    </row>
    <row r="34" spans="1:29" ht="10.5" customHeight="1">
      <c r="A34" s="2" t="s">
        <v>39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 t="s">
        <v>17</v>
      </c>
      <c r="Y34" s="37" t="s">
        <v>17</v>
      </c>
      <c r="Z34" s="37" t="s">
        <v>17</v>
      </c>
      <c r="AA34" s="38"/>
      <c r="AB34" s="38"/>
      <c r="AC34" s="38"/>
    </row>
    <row r="35" spans="1:29" ht="10.5" customHeight="1">
      <c r="A35" s="2" t="s">
        <v>37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 t="s">
        <v>17</v>
      </c>
      <c r="V35" s="5"/>
      <c r="W35" s="5"/>
      <c r="X35" s="5"/>
      <c r="Y35" s="37"/>
      <c r="Z35" s="37"/>
      <c r="AA35" s="38"/>
      <c r="AB35" s="38"/>
      <c r="AC35" s="38" t="s">
        <v>17</v>
      </c>
    </row>
    <row r="36" spans="1:29" ht="10.5" customHeight="1">
      <c r="A36" s="2" t="s">
        <v>38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 t="s">
        <v>17</v>
      </c>
      <c r="V36" s="5"/>
      <c r="W36" s="5" t="s">
        <v>17</v>
      </c>
      <c r="X36" s="5"/>
      <c r="Y36" s="37"/>
      <c r="Z36" s="37"/>
      <c r="AA36" s="38"/>
      <c r="AB36" s="38"/>
      <c r="AC36" s="38"/>
    </row>
    <row r="37" spans="1:29" ht="10.5" customHeight="1">
      <c r="A37" s="8" t="s">
        <v>67</v>
      </c>
      <c r="B37" s="5"/>
      <c r="C37" s="5"/>
      <c r="D37" s="5"/>
      <c r="E37" s="5" t="s">
        <v>17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 t="s">
        <v>17</v>
      </c>
      <c r="R37" s="5"/>
      <c r="S37" s="5"/>
      <c r="T37" s="5"/>
      <c r="U37" s="5"/>
      <c r="V37" s="5"/>
      <c r="W37" s="5"/>
      <c r="X37" s="5"/>
      <c r="Y37" s="37"/>
      <c r="Z37" s="37"/>
      <c r="AA37" s="38"/>
      <c r="AB37" s="38"/>
      <c r="AC37" s="38"/>
    </row>
    <row r="38" spans="1:29" ht="10.5" customHeight="1">
      <c r="A38" s="8" t="s">
        <v>94</v>
      </c>
      <c r="B38" s="5"/>
      <c r="C38" s="5"/>
      <c r="D38" s="5"/>
      <c r="E38" s="5"/>
      <c r="F38" s="5"/>
      <c r="G38" s="5"/>
      <c r="H38" s="5"/>
      <c r="I38" s="5"/>
      <c r="J38" s="5"/>
      <c r="K38" s="5" t="s">
        <v>17</v>
      </c>
      <c r="L38" s="5" t="s">
        <v>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7"/>
      <c r="Z38" s="37"/>
      <c r="AA38" s="38"/>
      <c r="AB38" s="38"/>
      <c r="AC38" s="38"/>
    </row>
    <row r="39" spans="1:29" ht="10.5" customHeight="1">
      <c r="A39" s="8" t="s">
        <v>95</v>
      </c>
      <c r="B39" s="5"/>
      <c r="C39" s="5"/>
      <c r="D39" s="5"/>
      <c r="E39" s="5"/>
      <c r="F39" s="5"/>
      <c r="G39" s="5"/>
      <c r="H39" s="5"/>
      <c r="I39" s="5"/>
      <c r="J39" s="5"/>
      <c r="K39" s="5" t="s">
        <v>17</v>
      </c>
      <c r="L39" s="5" t="s">
        <v>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7"/>
      <c r="Z39" s="37"/>
      <c r="AA39" s="38"/>
      <c r="AB39" s="38"/>
      <c r="AC39" s="38"/>
    </row>
    <row r="40" spans="1:29" ht="10.5" customHeight="1">
      <c r="A40" s="2" t="s">
        <v>93</v>
      </c>
      <c r="B40" s="5"/>
      <c r="C40" s="5"/>
      <c r="D40" s="5"/>
      <c r="E40" s="5"/>
      <c r="F40" s="5"/>
      <c r="G40" s="5" t="s">
        <v>18</v>
      </c>
      <c r="H40" s="5" t="s">
        <v>18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7"/>
      <c r="Z40" s="37"/>
      <c r="AA40" s="38"/>
      <c r="AB40" s="38"/>
      <c r="AC40" s="38"/>
    </row>
    <row r="41" spans="1:29" ht="10.5" customHeight="1">
      <c r="A41" s="2" t="s">
        <v>4</v>
      </c>
      <c r="B41" s="5"/>
      <c r="C41" s="5" t="s">
        <v>18</v>
      </c>
      <c r="D41" s="5" t="s">
        <v>18</v>
      </c>
      <c r="E41" s="5"/>
      <c r="F41" s="5"/>
      <c r="G41" s="5" t="s">
        <v>18</v>
      </c>
      <c r="H41" s="5" t="s">
        <v>18</v>
      </c>
      <c r="I41" s="5"/>
      <c r="J41" s="5"/>
      <c r="K41" s="5"/>
      <c r="L41" s="5"/>
      <c r="M41" s="5"/>
      <c r="N41" s="5" t="s">
        <v>18</v>
      </c>
      <c r="O41" s="5"/>
      <c r="P41" s="5" t="s">
        <v>18</v>
      </c>
      <c r="Q41" s="5"/>
      <c r="R41" s="5"/>
      <c r="S41" s="5" t="s">
        <v>18</v>
      </c>
      <c r="T41" s="5" t="s">
        <v>18</v>
      </c>
      <c r="U41" s="5"/>
      <c r="V41" s="5"/>
      <c r="W41" s="5"/>
      <c r="X41" s="5"/>
      <c r="Y41" s="37"/>
      <c r="Z41" s="37"/>
      <c r="AA41" s="38" t="s">
        <v>18</v>
      </c>
      <c r="AB41" s="38" t="s">
        <v>17</v>
      </c>
      <c r="AC41" s="38"/>
    </row>
    <row r="42" spans="1:29" s="6" customFormat="1" ht="10.5" customHeight="1">
      <c r="A42" s="20" t="s">
        <v>7</v>
      </c>
      <c r="B42" s="5"/>
      <c r="C42" s="5" t="s">
        <v>18</v>
      </c>
      <c r="D42" s="5" t="s">
        <v>18</v>
      </c>
      <c r="E42" s="5" t="s">
        <v>17</v>
      </c>
      <c r="F42" s="5"/>
      <c r="G42" s="5" t="s">
        <v>18</v>
      </c>
      <c r="H42" s="5" t="s">
        <v>18</v>
      </c>
      <c r="I42" s="5" t="s">
        <v>17</v>
      </c>
      <c r="J42" s="5" t="s">
        <v>17</v>
      </c>
      <c r="K42" s="5"/>
      <c r="L42" s="5"/>
      <c r="M42" s="5"/>
      <c r="N42" s="5" t="s">
        <v>18</v>
      </c>
      <c r="O42" s="5"/>
      <c r="P42" s="5" t="s">
        <v>18</v>
      </c>
      <c r="Q42" s="5" t="s">
        <v>17</v>
      </c>
      <c r="R42" s="5"/>
      <c r="S42" s="5" t="s">
        <v>18</v>
      </c>
      <c r="T42" s="5" t="s">
        <v>18</v>
      </c>
      <c r="U42" s="5"/>
      <c r="V42" s="5" t="s">
        <v>17</v>
      </c>
      <c r="W42" s="5" t="s">
        <v>17</v>
      </c>
      <c r="X42" s="5"/>
      <c r="Y42" s="37"/>
      <c r="Z42" s="37"/>
      <c r="AA42" s="38"/>
      <c r="AB42" s="38"/>
      <c r="AC42" s="38" t="s">
        <v>17</v>
      </c>
    </row>
    <row r="43" spans="1:29" ht="10.5" customHeight="1">
      <c r="A43" s="2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7"/>
      <c r="Z43" s="37"/>
      <c r="AA43" s="38"/>
      <c r="AB43" s="38"/>
      <c r="AC43" s="38" t="s">
        <v>17</v>
      </c>
    </row>
    <row r="44" spans="1:29" ht="10.5" customHeight="1">
      <c r="A44" s="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 t="s">
        <v>18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37"/>
      <c r="Z44" s="37"/>
      <c r="AA44" s="38"/>
      <c r="AB44" s="38"/>
      <c r="AC44" s="38"/>
    </row>
    <row r="45" spans="1:29" ht="10.5" customHeight="1">
      <c r="A45" s="2" t="s">
        <v>71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 t="s">
        <v>18</v>
      </c>
      <c r="Q45" s="5" t="s">
        <v>17</v>
      </c>
      <c r="R45" s="5"/>
      <c r="S45" s="5"/>
      <c r="T45" s="5"/>
      <c r="U45" s="5"/>
      <c r="V45" s="5"/>
      <c r="W45" s="5"/>
      <c r="X45" s="5"/>
      <c r="Y45" s="37"/>
      <c r="Z45" s="37"/>
      <c r="AA45" s="38"/>
      <c r="AB45" s="38"/>
      <c r="AC45" s="38"/>
    </row>
    <row r="46" spans="1:29" ht="10.5" customHeight="1">
      <c r="A46" s="2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 t="s">
        <v>18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37"/>
      <c r="Z46" s="37"/>
      <c r="AA46" s="38"/>
      <c r="AB46" s="38"/>
      <c r="AC46" s="38"/>
    </row>
    <row r="47" spans="1:29" ht="10.5" customHeight="1">
      <c r="A47" s="2" t="s">
        <v>96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 t="s">
        <v>17</v>
      </c>
      <c r="N47" s="12"/>
      <c r="O47" s="5"/>
      <c r="P47" s="5"/>
      <c r="Q47" s="5"/>
      <c r="R47" s="5"/>
      <c r="S47" s="5"/>
      <c r="T47" s="5"/>
      <c r="U47" s="5"/>
      <c r="V47" s="5"/>
      <c r="W47" s="5"/>
      <c r="X47" s="5"/>
      <c r="Y47" s="37"/>
      <c r="Z47" s="37"/>
      <c r="AA47" s="38"/>
      <c r="AB47" s="38"/>
      <c r="AC47" s="38"/>
    </row>
    <row r="48" spans="1:29" ht="10.5" customHeight="1">
      <c r="A48" s="2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 t="s">
        <v>17</v>
      </c>
      <c r="P48" s="5"/>
      <c r="Q48" s="5"/>
      <c r="R48" s="5"/>
      <c r="S48" s="5"/>
      <c r="T48" s="5"/>
      <c r="U48" s="5" t="s">
        <v>17</v>
      </c>
      <c r="V48" s="5"/>
      <c r="W48" s="5"/>
      <c r="X48" s="5"/>
      <c r="Y48" s="37"/>
      <c r="Z48" s="37"/>
      <c r="AA48" s="38"/>
      <c r="AB48" s="38"/>
      <c r="AC48" s="38"/>
    </row>
    <row r="49" spans="1:29" ht="10.5" customHeight="1">
      <c r="A49" s="2" t="s">
        <v>98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 t="s">
        <v>17</v>
      </c>
      <c r="S49" s="5"/>
      <c r="T49" s="5"/>
      <c r="U49" s="5"/>
      <c r="V49" s="5"/>
      <c r="W49" s="5"/>
      <c r="X49" s="5"/>
      <c r="Y49" s="37"/>
      <c r="Z49" s="37"/>
      <c r="AA49" s="38"/>
      <c r="AB49" s="38"/>
      <c r="AC49" s="38"/>
    </row>
    <row r="50" spans="1:29" ht="10.5" customHeight="1">
      <c r="A50" s="2" t="s">
        <v>97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 t="s">
        <v>16</v>
      </c>
      <c r="R50" s="5" t="s">
        <v>17</v>
      </c>
      <c r="S50" s="5"/>
      <c r="T50" s="5"/>
      <c r="U50" s="5"/>
      <c r="V50" s="5"/>
      <c r="W50" s="5"/>
      <c r="X50" s="5"/>
      <c r="Y50" s="37"/>
      <c r="Z50" s="37"/>
      <c r="AA50" s="38"/>
      <c r="AB50" s="38"/>
      <c r="AC50" s="38"/>
    </row>
    <row r="51" spans="1:29" ht="10.5" customHeight="1">
      <c r="A51" s="2" t="s">
        <v>101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7"/>
      <c r="Z51" s="37"/>
      <c r="AA51" s="38"/>
      <c r="AB51" s="38"/>
      <c r="AC51" s="38" t="s">
        <v>16</v>
      </c>
    </row>
    <row r="52" spans="1:29" ht="10.5" customHeight="1">
      <c r="A52" s="2" t="s">
        <v>102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7"/>
      <c r="Z52" s="37"/>
      <c r="AA52" s="38"/>
      <c r="AB52" s="38"/>
      <c r="AC52" s="38" t="s">
        <v>16</v>
      </c>
    </row>
    <row r="53" spans="1:29" ht="10.5" customHeight="1">
      <c r="A53" s="2" t="s">
        <v>104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7"/>
      <c r="Z53" s="37"/>
      <c r="AA53" s="38"/>
      <c r="AB53" s="38"/>
      <c r="AC53" s="38" t="s">
        <v>16</v>
      </c>
    </row>
    <row r="54" spans="1:29" ht="10.5" customHeight="1">
      <c r="A54" s="2" t="s">
        <v>103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7"/>
      <c r="Z54" s="37"/>
      <c r="AA54" s="38"/>
      <c r="AB54" s="38"/>
      <c r="AC54" s="38" t="s">
        <v>16</v>
      </c>
    </row>
    <row r="55" spans="1:29" ht="10.5" customHeight="1">
      <c r="A55" s="2" t="s">
        <v>100</v>
      </c>
      <c r="B55" s="5"/>
      <c r="C55" s="5"/>
      <c r="D55" s="5"/>
      <c r="E55" s="5"/>
      <c r="F55" s="5"/>
      <c r="G55" s="5"/>
      <c r="H55" s="5"/>
      <c r="I55" s="5"/>
      <c r="J55" s="5"/>
      <c r="K55" s="5" t="s">
        <v>16</v>
      </c>
      <c r="L55" s="5" t="s">
        <v>16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7"/>
      <c r="Z55" s="37"/>
      <c r="AA55" s="38"/>
      <c r="AB55" s="38"/>
      <c r="AC55" s="38"/>
    </row>
    <row r="56" spans="1:29" ht="10.5" customHeight="1">
      <c r="A56" s="2" t="s">
        <v>14</v>
      </c>
      <c r="B56" s="5"/>
      <c r="C56" s="5" t="s">
        <v>18</v>
      </c>
      <c r="D56" s="5" t="s">
        <v>18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 t="s">
        <v>16</v>
      </c>
      <c r="R56" s="5"/>
      <c r="S56" s="5"/>
      <c r="T56" s="5"/>
      <c r="U56" s="5"/>
      <c r="V56" s="5" t="s">
        <v>16</v>
      </c>
      <c r="W56" s="5" t="s">
        <v>16</v>
      </c>
      <c r="X56" s="5"/>
      <c r="Y56" s="37"/>
      <c r="Z56" s="37"/>
      <c r="AA56" s="38" t="s">
        <v>18</v>
      </c>
      <c r="AB56" s="38"/>
      <c r="AC56" s="38"/>
    </row>
    <row r="57" spans="1:29" ht="10.5" customHeight="1">
      <c r="A57" s="8" t="s">
        <v>35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30" t="s">
        <v>17</v>
      </c>
      <c r="Y57" s="39" t="s">
        <v>17</v>
      </c>
      <c r="Z57" s="39" t="s">
        <v>17</v>
      </c>
      <c r="AA57" s="38"/>
      <c r="AB57" s="38"/>
      <c r="AC57" s="38"/>
    </row>
    <row r="58" spans="1:29" ht="10.5" customHeight="1">
      <c r="A58" s="8" t="s">
        <v>75</v>
      </c>
      <c r="B58" s="5"/>
      <c r="C58" s="5" t="s">
        <v>18</v>
      </c>
      <c r="D58" s="5" t="s">
        <v>18</v>
      </c>
      <c r="E58" s="5" t="s">
        <v>16</v>
      </c>
      <c r="F58" s="5"/>
      <c r="G58" s="5" t="s">
        <v>18</v>
      </c>
      <c r="H58" s="5" t="s">
        <v>18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7"/>
      <c r="Z58" s="37"/>
      <c r="AA58" s="38"/>
      <c r="AB58" s="38"/>
      <c r="AC58" s="38"/>
    </row>
    <row r="59" spans="1:29" ht="10.5" customHeight="1">
      <c r="A59" s="2" t="s">
        <v>88</v>
      </c>
      <c r="B59" s="5" t="s">
        <v>17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7"/>
      <c r="Z59" s="37"/>
      <c r="AA59" s="38"/>
      <c r="AB59" s="38"/>
      <c r="AC59" s="38"/>
    </row>
    <row r="60" spans="1:29" ht="10.5" customHeight="1">
      <c r="A60" s="2" t="s">
        <v>90</v>
      </c>
      <c r="B60" s="5"/>
      <c r="C60" s="5" t="s">
        <v>18</v>
      </c>
      <c r="D60" s="5" t="s">
        <v>18</v>
      </c>
      <c r="E60" s="5"/>
      <c r="F60" s="5"/>
      <c r="G60" s="5" t="s">
        <v>18</v>
      </c>
      <c r="H60" s="5" t="s">
        <v>18</v>
      </c>
      <c r="I60" s="5"/>
      <c r="J60" s="5"/>
      <c r="K60" s="5"/>
      <c r="L60" s="5"/>
      <c r="M60" s="5"/>
      <c r="N60" s="5" t="s">
        <v>18</v>
      </c>
      <c r="O60" s="5"/>
      <c r="P60" s="5" t="s">
        <v>18</v>
      </c>
      <c r="Q60" s="5"/>
      <c r="R60" s="5"/>
      <c r="S60" s="5" t="s">
        <v>18</v>
      </c>
      <c r="T60" s="5" t="s">
        <v>18</v>
      </c>
      <c r="U60" s="5"/>
      <c r="V60" s="5"/>
      <c r="W60" s="5"/>
      <c r="X60" s="5"/>
      <c r="Y60" s="37"/>
      <c r="Z60" s="37"/>
      <c r="AA60" s="38" t="s">
        <v>18</v>
      </c>
      <c r="AB60" s="38"/>
      <c r="AC60" s="38"/>
    </row>
    <row r="61" spans="1:29" ht="10.5" customHeight="1">
      <c r="A61" s="2" t="s">
        <v>11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 t="s">
        <v>17</v>
      </c>
      <c r="T61" s="5" t="s">
        <v>17</v>
      </c>
      <c r="U61" s="5"/>
      <c r="V61" s="5"/>
      <c r="W61" s="5"/>
      <c r="X61" s="5"/>
      <c r="Y61" s="37"/>
      <c r="Z61" s="37"/>
      <c r="AA61" s="38" t="s">
        <v>17</v>
      </c>
      <c r="AB61" s="38"/>
      <c r="AC61" s="38"/>
    </row>
    <row r="62" spans="1:29" ht="10.5" customHeight="1">
      <c r="A62" s="2" t="s">
        <v>73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 t="s">
        <v>16</v>
      </c>
      <c r="Y62" s="39" t="s">
        <v>17</v>
      </c>
      <c r="Z62" s="39" t="s">
        <v>17</v>
      </c>
      <c r="AA62" s="38"/>
      <c r="AB62" s="38"/>
      <c r="AC62" s="38"/>
    </row>
    <row r="63" spans="1:29" ht="10.5" customHeight="1">
      <c r="A63" s="2" t="s">
        <v>65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 t="s">
        <v>18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37"/>
      <c r="Z63" s="37"/>
      <c r="AA63" s="38"/>
      <c r="AB63" s="38"/>
      <c r="AC63" s="38"/>
    </row>
    <row r="64" spans="1:29" ht="10.5" customHeight="1">
      <c r="A64" s="2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 t="s">
        <v>18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37"/>
      <c r="Z64" s="37"/>
      <c r="AA64" s="38"/>
      <c r="AB64" s="38"/>
      <c r="AC64" s="38"/>
    </row>
    <row r="65" spans="1:29" ht="10.5" customHeight="1">
      <c r="A65" s="2" t="s">
        <v>12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 t="s">
        <v>18</v>
      </c>
      <c r="T65" s="5" t="s">
        <v>18</v>
      </c>
      <c r="U65" s="5"/>
      <c r="V65" s="5"/>
      <c r="W65" s="5"/>
      <c r="X65" s="5"/>
      <c r="Y65" s="37"/>
      <c r="Z65" s="37"/>
      <c r="AA65" s="38" t="s">
        <v>17</v>
      </c>
      <c r="AB65" s="38"/>
      <c r="AC65" s="38"/>
    </row>
    <row r="66" spans="1:29" ht="10.5" customHeight="1">
      <c r="A66" s="2" t="s">
        <v>2</v>
      </c>
      <c r="B66" s="5" t="s">
        <v>118</v>
      </c>
      <c r="C66" s="5" t="s">
        <v>118</v>
      </c>
      <c r="D66" s="5" t="s">
        <v>118</v>
      </c>
      <c r="E66" s="5" t="s">
        <v>118</v>
      </c>
      <c r="F66" s="5" t="s">
        <v>118</v>
      </c>
      <c r="G66" s="5" t="s">
        <v>118</v>
      </c>
      <c r="H66" s="5" t="s">
        <v>118</v>
      </c>
      <c r="I66" s="5" t="s">
        <v>118</v>
      </c>
      <c r="J66" s="5" t="s">
        <v>118</v>
      </c>
      <c r="K66" s="5" t="s">
        <v>118</v>
      </c>
      <c r="L66" s="5" t="s">
        <v>118</v>
      </c>
      <c r="M66" s="5" t="s">
        <v>17</v>
      </c>
      <c r="N66" s="5" t="s">
        <v>118</v>
      </c>
      <c r="O66" s="5" t="s">
        <v>118</v>
      </c>
      <c r="P66" s="5" t="s">
        <v>118</v>
      </c>
      <c r="Q66" s="5" t="s">
        <v>118</v>
      </c>
      <c r="R66" s="5" t="s">
        <v>118</v>
      </c>
      <c r="S66" s="5" t="s">
        <v>118</v>
      </c>
      <c r="T66" s="5" t="s">
        <v>118</v>
      </c>
      <c r="U66" s="5" t="s">
        <v>118</v>
      </c>
      <c r="V66" s="5" t="s">
        <v>118</v>
      </c>
      <c r="W66" s="5" t="s">
        <v>118</v>
      </c>
      <c r="X66" s="5" t="s">
        <v>118</v>
      </c>
      <c r="Y66" s="5" t="s">
        <v>17</v>
      </c>
      <c r="Z66" s="5" t="s">
        <v>17</v>
      </c>
      <c r="AA66" s="5" t="s">
        <v>118</v>
      </c>
      <c r="AB66" s="5" t="s">
        <v>118</v>
      </c>
      <c r="AC66" s="5" t="s">
        <v>17</v>
      </c>
    </row>
    <row r="67" spans="1:29" ht="10.5" customHeight="1">
      <c r="A67" s="2" t="s">
        <v>13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 t="s">
        <v>18</v>
      </c>
      <c r="O67" s="5"/>
      <c r="P67" s="5"/>
      <c r="Q67" s="5"/>
      <c r="R67" s="5"/>
      <c r="S67" s="5"/>
      <c r="T67" s="5"/>
      <c r="U67" s="5"/>
      <c r="V67" s="37"/>
      <c r="W67" s="37"/>
      <c r="X67" s="5"/>
      <c r="Y67" s="37"/>
      <c r="Z67" s="37"/>
      <c r="AA67" s="38" t="s">
        <v>18</v>
      </c>
      <c r="AB67" s="38"/>
      <c r="AC67" s="38"/>
    </row>
    <row r="68" spans="1:29" ht="10.5" customHeight="1">
      <c r="A68" s="2" t="s">
        <v>10</v>
      </c>
      <c r="B68" s="5"/>
      <c r="C68" s="5" t="s">
        <v>18</v>
      </c>
      <c r="D68" s="5" t="s">
        <v>18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12"/>
      <c r="P68" s="12" t="s">
        <v>18</v>
      </c>
      <c r="Q68" s="12"/>
      <c r="R68" s="12"/>
      <c r="S68" s="12" t="s">
        <v>18</v>
      </c>
      <c r="T68" s="12" t="s">
        <v>18</v>
      </c>
      <c r="U68" s="12"/>
      <c r="V68" s="37"/>
      <c r="W68" s="37"/>
      <c r="X68" s="12"/>
      <c r="Y68" s="37"/>
      <c r="Z68" s="37"/>
      <c r="AA68" s="38" t="s">
        <v>18</v>
      </c>
      <c r="AB68" s="38" t="s">
        <v>16</v>
      </c>
      <c r="AC68" s="38"/>
    </row>
    <row r="69" spans="1:29" ht="10.5" customHeight="1">
      <c r="A69" s="2" t="s">
        <v>92</v>
      </c>
      <c r="B69" s="5"/>
      <c r="C69" s="5"/>
      <c r="D69" s="5"/>
      <c r="E69" s="5"/>
      <c r="F69" s="5"/>
      <c r="G69" s="5" t="s">
        <v>18</v>
      </c>
      <c r="H69" s="5" t="s">
        <v>18</v>
      </c>
      <c r="I69" s="5"/>
      <c r="J69" s="5"/>
      <c r="K69" s="5"/>
      <c r="L69" s="5"/>
      <c r="M69" s="5"/>
      <c r="N69" s="5" t="s">
        <v>18</v>
      </c>
      <c r="O69" s="12"/>
      <c r="P69" s="12"/>
      <c r="Q69" s="12"/>
      <c r="R69" s="12"/>
      <c r="S69" s="12"/>
      <c r="T69" s="12"/>
      <c r="U69" s="12"/>
      <c r="V69" s="37"/>
      <c r="W69" s="37"/>
      <c r="X69" s="12"/>
      <c r="Y69" s="37"/>
      <c r="Z69" s="37"/>
      <c r="AA69" s="38"/>
      <c r="AB69" s="38"/>
      <c r="AC69" s="38"/>
    </row>
    <row r="70" spans="1:29" ht="10.5" customHeight="1">
      <c r="A70" s="2" t="s">
        <v>89</v>
      </c>
      <c r="B70" s="5" t="s">
        <v>17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2"/>
      <c r="P70" s="12"/>
      <c r="Q70" s="12"/>
      <c r="R70" s="12"/>
      <c r="S70" s="12"/>
      <c r="T70" s="12"/>
      <c r="U70" s="12"/>
      <c r="V70" s="37"/>
      <c r="W70" s="37"/>
      <c r="X70" s="12"/>
      <c r="Y70" s="37"/>
      <c r="Z70" s="37"/>
      <c r="AA70" s="38"/>
      <c r="AB70" s="38"/>
      <c r="AC70" s="38"/>
    </row>
    <row r="71" spans="1:29" ht="10.5" customHeight="1">
      <c r="A71" s="2" t="s">
        <v>25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2"/>
      <c r="P71" s="12"/>
      <c r="Q71" s="12"/>
      <c r="R71" s="12"/>
      <c r="S71" s="12"/>
      <c r="T71" s="12"/>
      <c r="U71" s="12"/>
      <c r="V71" s="37"/>
      <c r="W71" s="37"/>
      <c r="X71" s="12" t="s">
        <v>16</v>
      </c>
      <c r="Y71" s="37"/>
      <c r="Z71" s="37"/>
      <c r="AA71" s="38"/>
      <c r="AB71" s="38"/>
      <c r="AC71" s="3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22">
      <selection activeCell="A55" sqref="A55"/>
    </sheetView>
  </sheetViews>
  <sheetFormatPr defaultColWidth="9.140625" defaultRowHeight="15"/>
  <cols>
    <col min="1" max="1" width="26.57421875" style="1" customWidth="1"/>
    <col min="2" max="17" width="3.140625" style="6" customWidth="1"/>
    <col min="18" max="19" width="3.140625" style="32" customWidth="1"/>
    <col min="20" max="16384" width="9.140625" style="3" customWidth="1"/>
  </cols>
  <sheetData>
    <row r="1" spans="1:20" ht="12.75">
      <c r="A1" s="15" t="s">
        <v>160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42"/>
    </row>
    <row r="2" spans="1:15" ht="12.75">
      <c r="A2" s="11"/>
      <c r="I2" s="56"/>
      <c r="L2" s="11" t="str">
        <f>'[3]график с комиссией'!A59</f>
        <v>* исправленно 18 июня 2015 года</v>
      </c>
      <c r="O2" s="31"/>
    </row>
    <row r="3" spans="1:19" s="18" customFormat="1" ht="62.25" customHeight="1">
      <c r="A3" s="7" t="s">
        <v>15</v>
      </c>
      <c r="B3" s="17" t="s">
        <v>53</v>
      </c>
      <c r="C3" s="17" t="s">
        <v>54</v>
      </c>
      <c r="D3" s="17" t="s">
        <v>55</v>
      </c>
      <c r="E3" s="17" t="s">
        <v>56</v>
      </c>
      <c r="F3" s="17" t="s">
        <v>57</v>
      </c>
      <c r="G3" s="17" t="s">
        <v>50</v>
      </c>
      <c r="H3" s="17" t="s">
        <v>51</v>
      </c>
      <c r="I3" s="17" t="s">
        <v>58</v>
      </c>
      <c r="J3" s="17" t="s">
        <v>52</v>
      </c>
      <c r="K3" s="17" t="s">
        <v>59</v>
      </c>
      <c r="L3" s="17" t="s">
        <v>60</v>
      </c>
      <c r="M3" s="17" t="s">
        <v>62</v>
      </c>
      <c r="N3" s="17" t="s">
        <v>63</v>
      </c>
      <c r="O3" s="17" t="s">
        <v>61</v>
      </c>
      <c r="P3" s="17" t="s">
        <v>42</v>
      </c>
      <c r="Q3" s="17" t="s">
        <v>43</v>
      </c>
      <c r="R3" s="33" t="s">
        <v>142</v>
      </c>
      <c r="S3" s="33" t="s">
        <v>143</v>
      </c>
    </row>
    <row r="4" spans="1:19" ht="10.5" customHeight="1">
      <c r="A4" s="9" t="s">
        <v>30</v>
      </c>
      <c r="B4" s="19">
        <f aca="true" t="shared" si="0" ref="B4:S4">COUNTIF(B11:B80,"э")</f>
        <v>1</v>
      </c>
      <c r="C4" s="19">
        <f t="shared" si="0"/>
        <v>3</v>
      </c>
      <c r="D4" s="19">
        <f t="shared" si="0"/>
        <v>0</v>
      </c>
      <c r="E4" s="19">
        <f t="shared" si="0"/>
        <v>4</v>
      </c>
      <c r="F4" s="19">
        <f t="shared" si="0"/>
        <v>4</v>
      </c>
      <c r="G4" s="19">
        <f t="shared" si="0"/>
        <v>1</v>
      </c>
      <c r="H4" s="19">
        <f t="shared" si="0"/>
        <v>1</v>
      </c>
      <c r="I4" s="19">
        <f t="shared" si="0"/>
        <v>3</v>
      </c>
      <c r="J4" s="19">
        <f t="shared" si="0"/>
        <v>4</v>
      </c>
      <c r="K4" s="19">
        <f t="shared" si="0"/>
        <v>3</v>
      </c>
      <c r="L4" s="19">
        <f t="shared" si="0"/>
        <v>3</v>
      </c>
      <c r="M4" s="19">
        <f t="shared" si="0"/>
        <v>6</v>
      </c>
      <c r="N4" s="19">
        <f t="shared" si="0"/>
        <v>6</v>
      </c>
      <c r="O4" s="19">
        <f>COUNTIF(O11:O80,"э")</f>
        <v>0</v>
      </c>
      <c r="P4" s="19">
        <f t="shared" si="0"/>
        <v>3</v>
      </c>
      <c r="Q4" s="19">
        <f t="shared" si="0"/>
        <v>3</v>
      </c>
      <c r="R4" s="34">
        <f t="shared" si="0"/>
        <v>2</v>
      </c>
      <c r="S4" s="34">
        <f t="shared" si="0"/>
        <v>5</v>
      </c>
    </row>
    <row r="5" spans="1:19" ht="10.5" customHeight="1">
      <c r="A5" s="9" t="s">
        <v>32</v>
      </c>
      <c r="B5" s="19">
        <f aca="true" t="shared" si="1" ref="B5:S5">COUNTIF(B11:B80,"д")</f>
        <v>4</v>
      </c>
      <c r="C5" s="19">
        <f t="shared" si="1"/>
        <v>6</v>
      </c>
      <c r="D5" s="19">
        <f t="shared" si="1"/>
        <v>6</v>
      </c>
      <c r="E5" s="19">
        <f t="shared" si="1"/>
        <v>6</v>
      </c>
      <c r="F5" s="19">
        <f t="shared" si="1"/>
        <v>6</v>
      </c>
      <c r="G5" s="19">
        <f t="shared" si="1"/>
        <v>7</v>
      </c>
      <c r="H5" s="19">
        <f t="shared" si="1"/>
        <v>7</v>
      </c>
      <c r="I5" s="19">
        <f t="shared" si="1"/>
        <v>7</v>
      </c>
      <c r="J5" s="19">
        <f t="shared" si="1"/>
        <v>9</v>
      </c>
      <c r="K5" s="19">
        <f t="shared" si="1"/>
        <v>9</v>
      </c>
      <c r="L5" s="19">
        <f t="shared" si="1"/>
        <v>8</v>
      </c>
      <c r="M5" s="19">
        <f t="shared" si="1"/>
        <v>9</v>
      </c>
      <c r="N5" s="19">
        <f t="shared" si="1"/>
        <v>9</v>
      </c>
      <c r="O5" s="19">
        <f>COUNTIF(O11:O80,"д")</f>
        <v>5</v>
      </c>
      <c r="P5" s="19">
        <f t="shared" si="1"/>
        <v>5</v>
      </c>
      <c r="Q5" s="19">
        <f t="shared" si="1"/>
        <v>5</v>
      </c>
      <c r="R5" s="34">
        <f t="shared" si="1"/>
        <v>1</v>
      </c>
      <c r="S5" s="34">
        <f t="shared" si="1"/>
        <v>9</v>
      </c>
    </row>
    <row r="6" spans="1:19" ht="10.5" customHeight="1">
      <c r="A6" s="9" t="s">
        <v>31</v>
      </c>
      <c r="B6" s="19">
        <f aca="true" t="shared" si="2" ref="B6:S6">COUNTIF(B11:B80,"з")</f>
        <v>1</v>
      </c>
      <c r="C6" s="19">
        <f t="shared" si="2"/>
        <v>1</v>
      </c>
      <c r="D6" s="19">
        <f t="shared" si="2"/>
        <v>1</v>
      </c>
      <c r="E6" s="19">
        <f t="shared" si="2"/>
        <v>1</v>
      </c>
      <c r="F6" s="19">
        <f t="shared" si="2"/>
        <v>1</v>
      </c>
      <c r="G6" s="19">
        <f t="shared" si="2"/>
        <v>1</v>
      </c>
      <c r="H6" s="19">
        <f t="shared" si="2"/>
        <v>1</v>
      </c>
      <c r="I6" s="19">
        <f t="shared" si="2"/>
        <v>1</v>
      </c>
      <c r="J6" s="19">
        <f t="shared" si="2"/>
        <v>1</v>
      </c>
      <c r="K6" s="19">
        <f t="shared" si="2"/>
        <v>1</v>
      </c>
      <c r="L6" s="19">
        <f t="shared" si="2"/>
        <v>1</v>
      </c>
      <c r="M6" s="19">
        <f t="shared" si="2"/>
        <v>1</v>
      </c>
      <c r="N6" s="19">
        <f t="shared" si="2"/>
        <v>1</v>
      </c>
      <c r="O6" s="19">
        <f>COUNTIF(O11:O80,"з")</f>
        <v>1</v>
      </c>
      <c r="P6" s="19">
        <f t="shared" si="2"/>
        <v>1</v>
      </c>
      <c r="Q6" s="19">
        <f t="shared" si="2"/>
        <v>1</v>
      </c>
      <c r="R6" s="34">
        <f t="shared" si="2"/>
        <v>1</v>
      </c>
      <c r="S6" s="34">
        <f t="shared" si="2"/>
        <v>1</v>
      </c>
    </row>
    <row r="7" spans="1:19" ht="10.5" customHeight="1">
      <c r="A7" s="9" t="s">
        <v>161</v>
      </c>
      <c r="B7" s="19">
        <f>COUNTIF(B11:B680,"в")</f>
        <v>1</v>
      </c>
      <c r="C7" s="19">
        <f aca="true" t="shared" si="3" ref="C7:S7">COUNTIF(C11:C680,"в")</f>
        <v>0</v>
      </c>
      <c r="D7" s="19">
        <f t="shared" si="3"/>
        <v>1</v>
      </c>
      <c r="E7" s="19">
        <f t="shared" si="3"/>
        <v>0</v>
      </c>
      <c r="F7" s="19">
        <f t="shared" si="3"/>
        <v>0</v>
      </c>
      <c r="G7" s="19">
        <f t="shared" si="3"/>
        <v>1</v>
      </c>
      <c r="H7" s="19">
        <f t="shared" si="3"/>
        <v>1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19">
        <f t="shared" si="3"/>
        <v>0</v>
      </c>
      <c r="O7" s="19">
        <f>COUNTIF(O11:O680,"в")</f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</row>
    <row r="8" spans="1:19" ht="10.5" customHeight="1">
      <c r="A8" s="10" t="s">
        <v>41</v>
      </c>
      <c r="B8" s="19">
        <f aca="true" t="shared" si="4" ref="B8:H8">COUNTIF(B11:B80,"к")</f>
        <v>9</v>
      </c>
      <c r="C8" s="19">
        <f t="shared" si="4"/>
        <v>7</v>
      </c>
      <c r="D8" s="19">
        <f t="shared" si="4"/>
        <v>5</v>
      </c>
      <c r="E8" s="19">
        <f t="shared" si="4"/>
        <v>7</v>
      </c>
      <c r="F8" s="19">
        <f t="shared" si="4"/>
        <v>7</v>
      </c>
      <c r="G8" s="19">
        <f t="shared" si="4"/>
        <v>6</v>
      </c>
      <c r="H8" s="19">
        <f t="shared" si="4"/>
        <v>6</v>
      </c>
      <c r="I8" s="19">
        <f>COUNTIF(I11:I80,"+'[результаты предворительного егэ.xls]Лист1 (2)'!R36C6")</f>
        <v>0</v>
      </c>
      <c r="J8" s="19">
        <f aca="true" t="shared" si="5" ref="J8:S8">COUNTIF(J11:J80,"к")</f>
        <v>1</v>
      </c>
      <c r="K8" s="19">
        <f t="shared" si="5"/>
        <v>5</v>
      </c>
      <c r="L8" s="19">
        <f t="shared" si="5"/>
        <v>3</v>
      </c>
      <c r="M8" s="19">
        <f t="shared" si="5"/>
        <v>3</v>
      </c>
      <c r="N8" s="19">
        <f t="shared" si="5"/>
        <v>3</v>
      </c>
      <c r="O8" s="19">
        <f>COUNTIF(O11:O80,"к")</f>
        <v>5</v>
      </c>
      <c r="P8" s="19">
        <f t="shared" si="5"/>
        <v>4</v>
      </c>
      <c r="Q8" s="19">
        <f t="shared" si="5"/>
        <v>4</v>
      </c>
      <c r="R8" s="34">
        <f t="shared" si="5"/>
        <v>10</v>
      </c>
      <c r="S8" s="34">
        <f t="shared" si="5"/>
        <v>4</v>
      </c>
    </row>
    <row r="9" spans="1:19" ht="10.5" customHeight="1">
      <c r="A9" s="10" t="s">
        <v>147</v>
      </c>
      <c r="B9" s="19">
        <f aca="true" t="shared" si="6" ref="B9:S9">COUNTIF(B11:B80,"р")</f>
        <v>0</v>
      </c>
      <c r="C9" s="19">
        <f t="shared" si="6"/>
        <v>0</v>
      </c>
      <c r="D9" s="19">
        <f t="shared" si="6"/>
        <v>0</v>
      </c>
      <c r="E9" s="19">
        <f t="shared" si="6"/>
        <v>0</v>
      </c>
      <c r="F9" s="19">
        <f t="shared" si="6"/>
        <v>0</v>
      </c>
      <c r="G9" s="19">
        <f t="shared" si="6"/>
        <v>0</v>
      </c>
      <c r="H9" s="19">
        <f t="shared" si="6"/>
        <v>0</v>
      </c>
      <c r="I9" s="19">
        <f t="shared" si="6"/>
        <v>1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19">
        <f>COUNTIF(O11:O80,"р")</f>
        <v>0</v>
      </c>
      <c r="P9" s="19">
        <f t="shared" si="6"/>
        <v>0</v>
      </c>
      <c r="Q9" s="19">
        <f t="shared" si="6"/>
        <v>0</v>
      </c>
      <c r="R9" s="34">
        <f t="shared" si="6"/>
        <v>0</v>
      </c>
      <c r="S9" s="34">
        <f t="shared" si="6"/>
        <v>0</v>
      </c>
    </row>
    <row r="10" spans="1:19" ht="10.5" customHeight="1">
      <c r="A10" s="14" t="s">
        <v>68</v>
      </c>
      <c r="B10" s="29">
        <f aca="true" t="shared" si="7" ref="B10:S10">SUM(B4:B9)-B8</f>
        <v>7</v>
      </c>
      <c r="C10" s="29">
        <f t="shared" si="7"/>
        <v>10</v>
      </c>
      <c r="D10" s="29">
        <f t="shared" si="7"/>
        <v>8</v>
      </c>
      <c r="E10" s="29">
        <f t="shared" si="7"/>
        <v>11</v>
      </c>
      <c r="F10" s="29">
        <f t="shared" si="7"/>
        <v>11</v>
      </c>
      <c r="G10" s="29">
        <f t="shared" si="7"/>
        <v>10</v>
      </c>
      <c r="H10" s="29">
        <f t="shared" si="7"/>
        <v>10</v>
      </c>
      <c r="I10" s="29">
        <f t="shared" si="7"/>
        <v>12</v>
      </c>
      <c r="J10" s="29">
        <f t="shared" si="7"/>
        <v>14</v>
      </c>
      <c r="K10" s="29">
        <f t="shared" si="7"/>
        <v>13</v>
      </c>
      <c r="L10" s="29">
        <f t="shared" si="7"/>
        <v>12</v>
      </c>
      <c r="M10" s="29">
        <f t="shared" si="7"/>
        <v>16</v>
      </c>
      <c r="N10" s="29">
        <f t="shared" si="7"/>
        <v>16</v>
      </c>
      <c r="O10" s="29">
        <f>SUM(O4:O9)-O8</f>
        <v>6</v>
      </c>
      <c r="P10" s="29">
        <f t="shared" si="7"/>
        <v>9</v>
      </c>
      <c r="Q10" s="29">
        <f t="shared" si="7"/>
        <v>9</v>
      </c>
      <c r="R10" s="57">
        <f t="shared" si="7"/>
        <v>4</v>
      </c>
      <c r="S10" s="57">
        <f t="shared" si="7"/>
        <v>15</v>
      </c>
    </row>
    <row r="11" spans="1:19" ht="10.5" customHeight="1">
      <c r="A11" s="2" t="s">
        <v>148</v>
      </c>
      <c r="B11" s="37" t="s">
        <v>18</v>
      </c>
      <c r="C11" s="37"/>
      <c r="D11" s="37" t="s">
        <v>17</v>
      </c>
      <c r="E11" s="37"/>
      <c r="F11" s="37"/>
      <c r="G11" s="37" t="s">
        <v>18</v>
      </c>
      <c r="H11" s="37" t="s">
        <v>18</v>
      </c>
      <c r="I11" s="37" t="s">
        <v>17</v>
      </c>
      <c r="J11" s="37"/>
      <c r="K11" s="37"/>
      <c r="L11" s="37" t="s">
        <v>18</v>
      </c>
      <c r="M11" s="37"/>
      <c r="N11" s="37"/>
      <c r="O11" s="37" t="s">
        <v>18</v>
      </c>
      <c r="P11" s="37" t="s">
        <v>18</v>
      </c>
      <c r="Q11" s="37" t="s">
        <v>18</v>
      </c>
      <c r="R11" s="37"/>
      <c r="S11" s="37" t="s">
        <v>17</v>
      </c>
    </row>
    <row r="12" spans="1:19" ht="10.5" customHeight="1">
      <c r="A12" s="2" t="s">
        <v>131</v>
      </c>
      <c r="B12" s="37"/>
      <c r="C12" s="37"/>
      <c r="D12" s="37"/>
      <c r="E12" s="37"/>
      <c r="F12" s="37"/>
      <c r="G12" s="37"/>
      <c r="H12" s="37"/>
      <c r="I12" s="37"/>
      <c r="J12" s="37" t="s">
        <v>17</v>
      </c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0.5" customHeight="1">
      <c r="A13" s="2" t="s">
        <v>33</v>
      </c>
      <c r="B13" s="37"/>
      <c r="C13" s="37"/>
      <c r="D13" s="37"/>
      <c r="E13" s="37"/>
      <c r="F13" s="37"/>
      <c r="G13" s="37"/>
      <c r="H13" s="37"/>
      <c r="I13" s="37"/>
      <c r="J13" s="37"/>
      <c r="K13" s="37" t="s">
        <v>17</v>
      </c>
      <c r="L13" s="37" t="s">
        <v>17</v>
      </c>
      <c r="M13" s="37"/>
      <c r="N13" s="37"/>
      <c r="O13" s="37"/>
      <c r="P13" s="37"/>
      <c r="Q13" s="37"/>
      <c r="R13" s="37"/>
      <c r="S13" s="37"/>
    </row>
    <row r="14" spans="1:19" ht="10.5" customHeight="1">
      <c r="A14" s="2" t="s">
        <v>123</v>
      </c>
      <c r="B14" s="37"/>
      <c r="C14" s="37"/>
      <c r="D14" s="37"/>
      <c r="E14" s="37"/>
      <c r="F14" s="37"/>
      <c r="G14" s="37" t="s">
        <v>17</v>
      </c>
      <c r="H14" s="37" t="s">
        <v>17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0.5" customHeight="1">
      <c r="A15" s="2" t="s">
        <v>9</v>
      </c>
      <c r="B15" s="37"/>
      <c r="C15" s="37" t="s">
        <v>17</v>
      </c>
      <c r="D15" s="37"/>
      <c r="E15" s="37" t="s">
        <v>17</v>
      </c>
      <c r="F15" s="37" t="s">
        <v>17</v>
      </c>
      <c r="G15" s="37"/>
      <c r="H15" s="37"/>
      <c r="I15" s="37"/>
      <c r="J15" s="37"/>
      <c r="K15" s="37" t="s">
        <v>17</v>
      </c>
      <c r="L15" s="37"/>
      <c r="M15" s="37" t="s">
        <v>17</v>
      </c>
      <c r="N15" s="37" t="s">
        <v>17</v>
      </c>
      <c r="O15" s="37"/>
      <c r="P15" s="37"/>
      <c r="Q15" s="37"/>
      <c r="R15" s="37" t="s">
        <v>18</v>
      </c>
      <c r="S15" s="37"/>
    </row>
    <row r="16" spans="1:19" ht="10.5" customHeight="1">
      <c r="A16" s="2" t="s">
        <v>149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 t="s">
        <v>16</v>
      </c>
    </row>
    <row r="17" spans="1:19" ht="10.5" customHeight="1">
      <c r="A17" s="8" t="s">
        <v>70</v>
      </c>
      <c r="B17" s="37"/>
      <c r="C17" s="37"/>
      <c r="D17" s="37"/>
      <c r="E17" s="37"/>
      <c r="F17" s="37"/>
      <c r="G17" s="37"/>
      <c r="H17" s="37"/>
      <c r="I17" s="37" t="s">
        <v>18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0.5" customHeight="1">
      <c r="A18" s="8" t="s">
        <v>114</v>
      </c>
      <c r="B18" s="37" t="s">
        <v>18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0.5" customHeight="1">
      <c r="A19" s="2" t="s">
        <v>8</v>
      </c>
      <c r="B19" s="37"/>
      <c r="C19" s="37" t="s">
        <v>17</v>
      </c>
      <c r="D19" s="37"/>
      <c r="E19" s="37" t="s">
        <v>17</v>
      </c>
      <c r="F19" s="37" t="s">
        <v>17</v>
      </c>
      <c r="G19" s="37"/>
      <c r="H19" s="37"/>
      <c r="I19" s="37"/>
      <c r="J19" s="37"/>
      <c r="K19" s="37" t="s">
        <v>17</v>
      </c>
      <c r="L19" s="37"/>
      <c r="M19" s="37" t="s">
        <v>17</v>
      </c>
      <c r="N19" s="37" t="s">
        <v>17</v>
      </c>
      <c r="O19" s="37"/>
      <c r="P19" s="37"/>
      <c r="Q19" s="37"/>
      <c r="R19" s="37" t="s">
        <v>18</v>
      </c>
      <c r="S19" s="37" t="s">
        <v>17</v>
      </c>
    </row>
    <row r="20" spans="1:19" ht="10.5" customHeight="1">
      <c r="A20" s="8" t="s">
        <v>26</v>
      </c>
      <c r="B20" s="37"/>
      <c r="C20" s="37"/>
      <c r="D20" s="37" t="s">
        <v>162</v>
      </c>
      <c r="E20" s="37" t="s">
        <v>18</v>
      </c>
      <c r="F20" s="37" t="s">
        <v>18</v>
      </c>
      <c r="G20" s="37" t="s">
        <v>162</v>
      </c>
      <c r="H20" s="37" t="s">
        <v>162</v>
      </c>
      <c r="I20" s="37" t="s">
        <v>16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0.5" customHeight="1">
      <c r="A21" s="2" t="s">
        <v>20</v>
      </c>
      <c r="B21" s="37"/>
      <c r="C21" s="37" t="s">
        <v>17</v>
      </c>
      <c r="D21" s="37"/>
      <c r="E21" s="37" t="s">
        <v>17</v>
      </c>
      <c r="F21" s="37" t="s">
        <v>17</v>
      </c>
      <c r="G21" s="37"/>
      <c r="H21" s="37"/>
      <c r="I21" s="37"/>
      <c r="J21" s="37" t="s">
        <v>17</v>
      </c>
      <c r="K21" s="37" t="s">
        <v>17</v>
      </c>
      <c r="L21" s="37"/>
      <c r="M21" s="37" t="s">
        <v>17</v>
      </c>
      <c r="N21" s="37" t="s">
        <v>17</v>
      </c>
      <c r="O21" s="37"/>
      <c r="P21" s="37"/>
      <c r="Q21" s="37"/>
      <c r="R21" s="37" t="s">
        <v>18</v>
      </c>
      <c r="S21" s="37" t="s">
        <v>17</v>
      </c>
    </row>
    <row r="22" spans="1:19" ht="10.5" customHeight="1">
      <c r="A22" s="2" t="s">
        <v>150</v>
      </c>
      <c r="B22" s="37" t="s">
        <v>18</v>
      </c>
      <c r="C22" s="37"/>
      <c r="D22" s="37" t="s">
        <v>18</v>
      </c>
      <c r="E22" s="37"/>
      <c r="F22" s="37"/>
      <c r="G22" s="37" t="s">
        <v>18</v>
      </c>
      <c r="H22" s="37" t="s">
        <v>18</v>
      </c>
      <c r="I22" s="37" t="s">
        <v>17</v>
      </c>
      <c r="J22" s="37"/>
      <c r="K22" s="37"/>
      <c r="L22" s="37" t="s">
        <v>16</v>
      </c>
      <c r="M22" s="37"/>
      <c r="N22" s="37"/>
      <c r="O22" s="37" t="s">
        <v>17</v>
      </c>
      <c r="P22" s="37" t="s">
        <v>17</v>
      </c>
      <c r="Q22" s="37" t="s">
        <v>17</v>
      </c>
      <c r="R22" s="37"/>
      <c r="S22" s="37"/>
    </row>
    <row r="23" spans="1:19" ht="10.5" customHeight="1">
      <c r="A23" s="2" t="s">
        <v>3</v>
      </c>
      <c r="B23" s="58"/>
      <c r="C23" s="37" t="s">
        <v>18</v>
      </c>
      <c r="D23" s="37"/>
      <c r="E23" s="37" t="s">
        <v>18</v>
      </c>
      <c r="F23" s="37" t="s">
        <v>18</v>
      </c>
      <c r="G23" s="37"/>
      <c r="H23" s="37"/>
      <c r="I23" s="37"/>
      <c r="J23" s="37" t="s">
        <v>16</v>
      </c>
      <c r="K23" s="37" t="s">
        <v>17</v>
      </c>
      <c r="L23" s="37"/>
      <c r="M23" s="37" t="s">
        <v>17</v>
      </c>
      <c r="N23" s="37" t="s">
        <v>17</v>
      </c>
      <c r="O23" s="37"/>
      <c r="P23" s="37"/>
      <c r="Q23" s="37"/>
      <c r="R23" s="37" t="s">
        <v>18</v>
      </c>
      <c r="S23" s="37" t="s">
        <v>17</v>
      </c>
    </row>
    <row r="24" spans="1:19" ht="10.5" customHeight="1">
      <c r="A24" s="8" t="s">
        <v>23</v>
      </c>
      <c r="B24" s="37" t="s">
        <v>18</v>
      </c>
      <c r="C24" s="37" t="s">
        <v>18</v>
      </c>
      <c r="D24" s="37" t="s">
        <v>18</v>
      </c>
      <c r="E24" s="37" t="s">
        <v>18</v>
      </c>
      <c r="F24" s="37" t="s">
        <v>18</v>
      </c>
      <c r="G24" s="37" t="s">
        <v>17</v>
      </c>
      <c r="H24" s="37" t="s">
        <v>17</v>
      </c>
      <c r="I24" s="37"/>
      <c r="J24" s="37"/>
      <c r="K24" s="37"/>
      <c r="L24" s="37" t="s">
        <v>17</v>
      </c>
      <c r="M24" s="37"/>
      <c r="N24" s="37"/>
      <c r="O24" s="37" t="s">
        <v>18</v>
      </c>
      <c r="P24" s="37" t="s">
        <v>18</v>
      </c>
      <c r="Q24" s="37" t="s">
        <v>18</v>
      </c>
      <c r="R24" s="37"/>
      <c r="S24" s="37"/>
    </row>
    <row r="25" spans="1:19" ht="10.5" customHeight="1">
      <c r="A25" s="2" t="s">
        <v>151</v>
      </c>
      <c r="B25" s="37"/>
      <c r="C25" s="37" t="s">
        <v>17</v>
      </c>
      <c r="D25" s="37"/>
      <c r="E25" s="37" t="s">
        <v>17</v>
      </c>
      <c r="F25" s="37" t="s">
        <v>17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ht="10.5" customHeight="1">
      <c r="A26" s="2" t="s">
        <v>6</v>
      </c>
      <c r="B26" s="37"/>
      <c r="C26" s="37" t="s">
        <v>18</v>
      </c>
      <c r="D26" s="37"/>
      <c r="E26" s="37" t="s">
        <v>18</v>
      </c>
      <c r="F26" s="37" t="s">
        <v>18</v>
      </c>
      <c r="G26" s="37"/>
      <c r="H26" s="37"/>
      <c r="I26" s="37"/>
      <c r="J26" s="37" t="s">
        <v>17</v>
      </c>
      <c r="K26" s="37" t="s">
        <v>18</v>
      </c>
      <c r="L26" s="37"/>
      <c r="M26" s="37" t="s">
        <v>18</v>
      </c>
      <c r="N26" s="37" t="s">
        <v>18</v>
      </c>
      <c r="O26" s="37"/>
      <c r="P26" s="37"/>
      <c r="Q26" s="37"/>
      <c r="R26" s="37" t="s">
        <v>18</v>
      </c>
      <c r="S26" s="37" t="s">
        <v>17</v>
      </c>
    </row>
    <row r="27" spans="1:19" ht="10.5" customHeight="1">
      <c r="A27" s="8" t="s">
        <v>27</v>
      </c>
      <c r="B27" s="37"/>
      <c r="C27" s="37"/>
      <c r="D27" s="37"/>
      <c r="E27" s="37" t="s">
        <v>16</v>
      </c>
      <c r="F27" s="37" t="s">
        <v>16</v>
      </c>
      <c r="G27" s="37" t="s">
        <v>16</v>
      </c>
      <c r="H27" s="37" t="s">
        <v>16</v>
      </c>
      <c r="I27" s="37" t="s">
        <v>17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0.5" customHeight="1">
      <c r="A28" s="2" t="s">
        <v>34</v>
      </c>
      <c r="B28" s="37"/>
      <c r="C28" s="37" t="s">
        <v>18</v>
      </c>
      <c r="D28" s="37" t="s">
        <v>18</v>
      </c>
      <c r="E28" s="37" t="s">
        <v>18</v>
      </c>
      <c r="F28" s="37" t="s">
        <v>18</v>
      </c>
      <c r="G28" s="37" t="s">
        <v>18</v>
      </c>
      <c r="H28" s="37" t="s">
        <v>18</v>
      </c>
      <c r="I28" s="37" t="s">
        <v>17</v>
      </c>
      <c r="J28" s="37"/>
      <c r="K28" s="37"/>
      <c r="L28" s="37"/>
      <c r="M28" s="37" t="s">
        <v>17</v>
      </c>
      <c r="N28" s="37" t="s">
        <v>17</v>
      </c>
      <c r="O28" s="37"/>
      <c r="P28" s="37"/>
      <c r="Q28" s="37"/>
      <c r="R28" s="37"/>
      <c r="S28" s="37"/>
    </row>
    <row r="29" spans="1:19" ht="10.5" customHeight="1">
      <c r="A29" s="8" t="s">
        <v>153</v>
      </c>
      <c r="B29" s="37" t="s">
        <v>16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0.5" customHeight="1">
      <c r="A30" s="8" t="s">
        <v>124</v>
      </c>
      <c r="B30" s="37"/>
      <c r="C30" s="37"/>
      <c r="D30" s="37"/>
      <c r="E30" s="37"/>
      <c r="F30" s="37"/>
      <c r="G30" s="37" t="s">
        <v>18</v>
      </c>
      <c r="H30" s="37" t="s">
        <v>18</v>
      </c>
      <c r="I30" s="37" t="s">
        <v>16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0.5" customHeight="1">
      <c r="A31" s="8" t="s">
        <v>163</v>
      </c>
      <c r="B31" s="37"/>
      <c r="C31" s="37"/>
      <c r="D31" s="37"/>
      <c r="E31" s="37"/>
      <c r="F31" s="37"/>
      <c r="G31" s="37"/>
      <c r="H31" s="37"/>
      <c r="I31" s="37"/>
      <c r="J31" s="37"/>
      <c r="K31" s="37" t="s">
        <v>17</v>
      </c>
      <c r="L31" s="37"/>
      <c r="M31" s="37"/>
      <c r="N31" s="37"/>
      <c r="O31" s="37"/>
      <c r="P31" s="37"/>
      <c r="Q31" s="37"/>
      <c r="R31" s="37"/>
      <c r="S31" s="37"/>
    </row>
    <row r="32" spans="1:19" ht="10.5" customHeight="1">
      <c r="A32" s="8" t="s">
        <v>69</v>
      </c>
      <c r="B32" s="37"/>
      <c r="C32" s="37"/>
      <c r="D32" s="37" t="s">
        <v>18</v>
      </c>
      <c r="E32" s="37"/>
      <c r="F32" s="37"/>
      <c r="G32" s="37"/>
      <c r="H32" s="37"/>
      <c r="I32" s="37" t="s">
        <v>16</v>
      </c>
      <c r="J32" s="37"/>
      <c r="K32" s="37"/>
      <c r="L32" s="37" t="s">
        <v>18</v>
      </c>
      <c r="M32" s="37"/>
      <c r="N32" s="37"/>
      <c r="O32" s="37" t="s">
        <v>17</v>
      </c>
      <c r="P32" s="37"/>
      <c r="Q32" s="37"/>
      <c r="R32" s="37"/>
      <c r="S32" s="37"/>
    </row>
    <row r="33" spans="1:19" ht="10.5" customHeight="1">
      <c r="A33" s="2" t="s">
        <v>0</v>
      </c>
      <c r="B33" s="37"/>
      <c r="C33" s="37" t="s">
        <v>16</v>
      </c>
      <c r="D33" s="37"/>
      <c r="E33" s="37" t="s">
        <v>16</v>
      </c>
      <c r="F33" s="37" t="s">
        <v>16</v>
      </c>
      <c r="G33" s="37"/>
      <c r="H33" s="37"/>
      <c r="I33" s="37"/>
      <c r="J33" s="37" t="s">
        <v>18</v>
      </c>
      <c r="K33" s="37" t="s">
        <v>17</v>
      </c>
      <c r="L33" s="37"/>
      <c r="M33" s="37" t="s">
        <v>17</v>
      </c>
      <c r="N33" s="37" t="s">
        <v>17</v>
      </c>
      <c r="O33" s="37"/>
      <c r="P33" s="37"/>
      <c r="Q33" s="37"/>
      <c r="R33" s="37" t="s">
        <v>18</v>
      </c>
      <c r="S33" s="37" t="s">
        <v>17</v>
      </c>
    </row>
    <row r="34" spans="1:19" ht="10.5" customHeight="1">
      <c r="A34" s="2" t="s">
        <v>1</v>
      </c>
      <c r="B34" s="37"/>
      <c r="C34" s="37" t="s">
        <v>16</v>
      </c>
      <c r="D34" s="37"/>
      <c r="E34" s="37" t="s">
        <v>16</v>
      </c>
      <c r="F34" s="37" t="s">
        <v>16</v>
      </c>
      <c r="G34" s="37"/>
      <c r="H34" s="37"/>
      <c r="I34" s="37"/>
      <c r="J34" s="37" t="s">
        <v>16</v>
      </c>
      <c r="K34" s="37" t="s">
        <v>16</v>
      </c>
      <c r="L34" s="37"/>
      <c r="M34" s="37" t="s">
        <v>16</v>
      </c>
      <c r="N34" s="37" t="s">
        <v>16</v>
      </c>
      <c r="O34" s="37"/>
      <c r="P34" s="37"/>
      <c r="Q34" s="37"/>
      <c r="R34" s="37" t="s">
        <v>16</v>
      </c>
      <c r="S34" s="37" t="s">
        <v>16</v>
      </c>
    </row>
    <row r="35" spans="1:19" ht="10.5" customHeight="1">
      <c r="A35" s="2" t="s">
        <v>22</v>
      </c>
      <c r="B35" s="37" t="s">
        <v>17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0.5" customHeight="1">
      <c r="A36" s="2" t="s">
        <v>24</v>
      </c>
      <c r="B36" s="37" t="s">
        <v>17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 t="s">
        <v>16</v>
      </c>
      <c r="N36" s="37" t="s">
        <v>16</v>
      </c>
      <c r="O36" s="37"/>
      <c r="P36" s="37" t="s">
        <v>16</v>
      </c>
      <c r="Q36" s="37" t="s">
        <v>16</v>
      </c>
      <c r="R36" s="37"/>
      <c r="S36" s="37"/>
    </row>
    <row r="37" spans="1:19" ht="10.5" customHeight="1">
      <c r="A37" s="2" t="s">
        <v>28</v>
      </c>
      <c r="B37" s="37" t="s">
        <v>18</v>
      </c>
      <c r="C37" s="37"/>
      <c r="D37" s="37" t="s">
        <v>17</v>
      </c>
      <c r="E37" s="37"/>
      <c r="F37" s="37"/>
      <c r="G37" s="37"/>
      <c r="H37" s="37"/>
      <c r="I37" s="37" t="s">
        <v>17</v>
      </c>
      <c r="J37" s="37"/>
      <c r="K37" s="37"/>
      <c r="L37" s="37"/>
      <c r="M37" s="37"/>
      <c r="N37" s="37"/>
      <c r="O37" s="37" t="s">
        <v>17</v>
      </c>
      <c r="P37" s="37" t="s">
        <v>17</v>
      </c>
      <c r="Q37" s="37" t="s">
        <v>17</v>
      </c>
      <c r="R37" s="37" t="s">
        <v>17</v>
      </c>
      <c r="S37" s="37"/>
    </row>
    <row r="38" spans="1:19" ht="10.5" customHeight="1">
      <c r="A38" s="2" t="s">
        <v>105</v>
      </c>
      <c r="B38" s="37"/>
      <c r="C38" s="37"/>
      <c r="D38" s="37" t="s">
        <v>18</v>
      </c>
      <c r="E38" s="37"/>
      <c r="F38" s="37"/>
      <c r="G38" s="37"/>
      <c r="H38" s="37"/>
      <c r="I38" s="37" t="s">
        <v>17</v>
      </c>
      <c r="J38" s="37"/>
      <c r="K38" s="37"/>
      <c r="L38" s="37" t="s">
        <v>16</v>
      </c>
      <c r="M38" s="37"/>
      <c r="N38" s="37"/>
      <c r="O38" s="37"/>
      <c r="P38" s="37"/>
      <c r="Q38" s="37"/>
      <c r="R38" s="37"/>
      <c r="S38" s="37"/>
    </row>
    <row r="39" spans="1:19" ht="10.5" customHeight="1">
      <c r="A39" s="2" t="s">
        <v>126</v>
      </c>
      <c r="B39" s="37"/>
      <c r="C39" s="37"/>
      <c r="D39" s="37"/>
      <c r="E39" s="37"/>
      <c r="F39" s="37"/>
      <c r="G39" s="37"/>
      <c r="H39" s="37"/>
      <c r="I39" s="37" t="s">
        <v>17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0.5" customHeight="1">
      <c r="A40" s="2" t="s">
        <v>29</v>
      </c>
      <c r="B40" s="37" t="s">
        <v>18</v>
      </c>
      <c r="C40" s="37"/>
      <c r="D40" s="37"/>
      <c r="E40" s="37"/>
      <c r="F40" s="37"/>
      <c r="G40" s="37"/>
      <c r="H40" s="37"/>
      <c r="I40" s="37"/>
      <c r="J40" s="37"/>
      <c r="K40" s="37"/>
      <c r="L40" s="37" t="s">
        <v>17</v>
      </c>
      <c r="M40" s="37"/>
      <c r="N40" s="37"/>
      <c r="O40" s="37" t="s">
        <v>18</v>
      </c>
      <c r="P40" s="37" t="s">
        <v>18</v>
      </c>
      <c r="Q40" s="37" t="s">
        <v>18</v>
      </c>
      <c r="R40" s="37"/>
      <c r="S40" s="37" t="s">
        <v>17</v>
      </c>
    </row>
    <row r="41" spans="1:19" ht="10.5" customHeight="1">
      <c r="A41" s="2" t="s">
        <v>36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 t="s">
        <v>17</v>
      </c>
      <c r="M41" s="37"/>
      <c r="N41" s="37"/>
      <c r="O41" s="37"/>
      <c r="P41" s="37"/>
      <c r="Q41" s="37"/>
      <c r="R41" s="37"/>
      <c r="S41" s="37"/>
    </row>
    <row r="42" spans="1:19" ht="10.5" customHeight="1">
      <c r="A42" s="2" t="s">
        <v>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 t="s">
        <v>17</v>
      </c>
      <c r="M42" s="37"/>
      <c r="N42" s="37"/>
      <c r="O42" s="37"/>
      <c r="P42" s="37"/>
      <c r="Q42" s="37"/>
      <c r="R42" s="37"/>
      <c r="S42" s="37" t="s">
        <v>17</v>
      </c>
    </row>
    <row r="43" spans="1:19" ht="10.5" customHeight="1">
      <c r="A43" s="2" t="s">
        <v>122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 t="s">
        <v>17</v>
      </c>
      <c r="M43" s="37"/>
      <c r="N43" s="37"/>
      <c r="O43" s="37"/>
      <c r="P43" s="37"/>
      <c r="Q43" s="37"/>
      <c r="R43" s="37"/>
      <c r="S43" s="37"/>
    </row>
    <row r="44" spans="1:19" ht="10.5" customHeight="1">
      <c r="A44" s="2" t="s">
        <v>37</v>
      </c>
      <c r="B44" s="37"/>
      <c r="C44" s="37"/>
      <c r="D44" s="37"/>
      <c r="E44" s="37"/>
      <c r="F44" s="37"/>
      <c r="G44" s="37"/>
      <c r="H44" s="37"/>
      <c r="I44" s="37" t="s">
        <v>120</v>
      </c>
      <c r="J44" s="37"/>
      <c r="K44" s="37"/>
      <c r="L44" s="37"/>
      <c r="M44" s="37"/>
      <c r="N44" s="37"/>
      <c r="O44" s="37"/>
      <c r="P44" s="37"/>
      <c r="Q44" s="37"/>
      <c r="R44" s="37"/>
      <c r="S44" s="37" t="s">
        <v>18</v>
      </c>
    </row>
    <row r="45" spans="1:19" ht="10.5" customHeight="1">
      <c r="A45" s="2" t="s">
        <v>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 t="s">
        <v>17</v>
      </c>
      <c r="Q45" s="37" t="s">
        <v>17</v>
      </c>
      <c r="R45" s="37"/>
      <c r="S45" s="37"/>
    </row>
    <row r="46" spans="1:19" ht="10.5" customHeight="1">
      <c r="A46" s="2" t="s">
        <v>164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 t="s">
        <v>17</v>
      </c>
      <c r="P46" s="37" t="s">
        <v>17</v>
      </c>
      <c r="Q46" s="37" t="s">
        <v>17</v>
      </c>
      <c r="R46" s="37"/>
      <c r="S46" s="37"/>
    </row>
    <row r="47" spans="1:19" ht="10.5" customHeight="1">
      <c r="A47" s="8" t="s">
        <v>67</v>
      </c>
      <c r="B47" s="37" t="s">
        <v>17</v>
      </c>
      <c r="C47" s="37" t="s">
        <v>18</v>
      </c>
      <c r="D47" s="37" t="s">
        <v>17</v>
      </c>
      <c r="E47" s="37"/>
      <c r="F47" s="37"/>
      <c r="G47" s="37" t="s">
        <v>17</v>
      </c>
      <c r="H47" s="37" t="s">
        <v>17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0.5" customHeight="1">
      <c r="A48" s="8" t="s">
        <v>125</v>
      </c>
      <c r="B48" s="37"/>
      <c r="C48" s="37"/>
      <c r="D48" s="37" t="s">
        <v>17</v>
      </c>
      <c r="E48" s="37"/>
      <c r="F48" s="37"/>
      <c r="G48" s="37" t="s">
        <v>17</v>
      </c>
      <c r="H48" s="37" t="s">
        <v>17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0.5" customHeight="1">
      <c r="A49" s="8" t="s">
        <v>94</v>
      </c>
      <c r="B49" s="37"/>
      <c r="C49" s="37"/>
      <c r="D49" s="37"/>
      <c r="E49" s="37"/>
      <c r="F49" s="37"/>
      <c r="G49" s="37" t="s">
        <v>18</v>
      </c>
      <c r="H49" s="37" t="s">
        <v>18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0.5" customHeight="1">
      <c r="A50" s="2" t="s">
        <v>155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 t="s">
        <v>17</v>
      </c>
    </row>
    <row r="51" spans="1:19" ht="10.5" customHeight="1">
      <c r="A51" s="2" t="s">
        <v>4</v>
      </c>
      <c r="B51" s="37"/>
      <c r="C51" s="37" t="s">
        <v>17</v>
      </c>
      <c r="D51" s="37"/>
      <c r="E51" s="37" t="s">
        <v>17</v>
      </c>
      <c r="F51" s="37" t="s">
        <v>17</v>
      </c>
      <c r="G51" s="37"/>
      <c r="H51" s="37"/>
      <c r="I51" s="37"/>
      <c r="J51" s="37" t="s">
        <v>17</v>
      </c>
      <c r="K51" s="37" t="s">
        <v>17</v>
      </c>
      <c r="L51" s="37"/>
      <c r="M51" s="37" t="s">
        <v>17</v>
      </c>
      <c r="N51" s="37" t="s">
        <v>17</v>
      </c>
      <c r="O51" s="37"/>
      <c r="P51" s="37"/>
      <c r="Q51" s="37"/>
      <c r="R51" s="37" t="s">
        <v>18</v>
      </c>
      <c r="S51" s="37"/>
    </row>
    <row r="52" spans="1:19" s="6" customFormat="1" ht="10.5" customHeight="1">
      <c r="A52" s="20" t="s">
        <v>7</v>
      </c>
      <c r="B52" s="37" t="s">
        <v>17</v>
      </c>
      <c r="C52" s="37" t="s">
        <v>18</v>
      </c>
      <c r="D52" s="37" t="s">
        <v>17</v>
      </c>
      <c r="E52" s="37" t="s">
        <v>18</v>
      </c>
      <c r="F52" s="37" t="s">
        <v>18</v>
      </c>
      <c r="G52" s="37" t="s">
        <v>17</v>
      </c>
      <c r="H52" s="37" t="s">
        <v>17</v>
      </c>
      <c r="I52" s="37"/>
      <c r="J52" s="37" t="s">
        <v>17</v>
      </c>
      <c r="K52" s="37" t="s">
        <v>18</v>
      </c>
      <c r="L52" s="37" t="s">
        <v>17</v>
      </c>
      <c r="M52" s="37" t="s">
        <v>18</v>
      </c>
      <c r="N52" s="37" t="s">
        <v>18</v>
      </c>
      <c r="O52" s="37"/>
      <c r="P52" s="37" t="s">
        <v>17</v>
      </c>
      <c r="Q52" s="37" t="s">
        <v>17</v>
      </c>
      <c r="R52" s="37"/>
      <c r="S52" s="37" t="s">
        <v>18</v>
      </c>
    </row>
    <row r="53" spans="1:19" ht="10.5" customHeight="1">
      <c r="A53" s="2" t="s">
        <v>40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 t="s">
        <v>18</v>
      </c>
    </row>
    <row r="54" spans="1:19" ht="10.5" customHeight="1">
      <c r="A54" s="2" t="s">
        <v>165</v>
      </c>
      <c r="B54" s="37"/>
      <c r="C54" s="37"/>
      <c r="D54" s="37"/>
      <c r="E54" s="37"/>
      <c r="F54" s="37"/>
      <c r="G54" s="37"/>
      <c r="H54" s="37"/>
      <c r="I54" s="37"/>
      <c r="J54" s="37" t="s">
        <v>17</v>
      </c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0.5" customHeight="1">
      <c r="A55" s="2" t="s">
        <v>156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0.5" customHeight="1">
      <c r="A56" s="2" t="s">
        <v>71</v>
      </c>
      <c r="B56" s="37"/>
      <c r="C56" s="37"/>
      <c r="D56" s="37"/>
      <c r="E56" s="37"/>
      <c r="F56" s="37"/>
      <c r="G56" s="37"/>
      <c r="H56" s="37"/>
      <c r="I56" s="37"/>
      <c r="J56" s="37"/>
      <c r="K56" s="37" t="s">
        <v>18</v>
      </c>
      <c r="L56" s="37" t="s">
        <v>18</v>
      </c>
      <c r="M56" s="37"/>
      <c r="N56" s="37"/>
      <c r="O56" s="37"/>
      <c r="P56" s="37"/>
      <c r="Q56" s="37"/>
      <c r="R56" s="37"/>
      <c r="S56" s="37"/>
    </row>
    <row r="57" spans="1:19" ht="10.5" customHeight="1">
      <c r="A57" s="2" t="s">
        <v>64</v>
      </c>
      <c r="B57" s="37"/>
      <c r="C57" s="37"/>
      <c r="D57" s="37"/>
      <c r="E57" s="37"/>
      <c r="F57" s="37"/>
      <c r="G57" s="37"/>
      <c r="H57" s="37"/>
      <c r="I57" s="37"/>
      <c r="J57" s="37" t="s">
        <v>16</v>
      </c>
      <c r="K57" s="37"/>
      <c r="L57" s="37"/>
      <c r="M57" s="37"/>
      <c r="N57" s="37"/>
      <c r="O57" s="37"/>
      <c r="P57" s="37"/>
      <c r="Q57" s="37"/>
      <c r="R57" s="37"/>
      <c r="S57" s="37"/>
    </row>
    <row r="58" spans="1:19" ht="10.5" customHeight="1">
      <c r="A58" s="2" t="s">
        <v>166</v>
      </c>
      <c r="B58" s="37"/>
      <c r="C58" s="37"/>
      <c r="D58" s="37"/>
      <c r="E58" s="37"/>
      <c r="F58" s="37"/>
      <c r="G58" s="37"/>
      <c r="H58" s="37"/>
      <c r="I58" s="37" t="s">
        <v>18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ht="10.5" customHeight="1">
      <c r="A59" s="2" t="s">
        <v>19</v>
      </c>
      <c r="B59" s="37"/>
      <c r="C59" s="37" t="s">
        <v>17</v>
      </c>
      <c r="D59" s="37"/>
      <c r="E59" s="37" t="s">
        <v>17</v>
      </c>
      <c r="F59" s="37" t="s">
        <v>17</v>
      </c>
      <c r="G59" s="37"/>
      <c r="H59" s="37"/>
      <c r="I59" s="37"/>
      <c r="J59" s="37"/>
      <c r="K59" s="37" t="s">
        <v>17</v>
      </c>
      <c r="L59" s="37"/>
      <c r="M59" s="37" t="s">
        <v>17</v>
      </c>
      <c r="N59" s="37" t="s">
        <v>17</v>
      </c>
      <c r="O59" s="37"/>
      <c r="P59" s="37"/>
      <c r="Q59" s="37"/>
      <c r="R59" s="37"/>
      <c r="S59" s="37"/>
    </row>
    <row r="60" spans="1:19" ht="10.5" customHeight="1">
      <c r="A60" s="2" t="s">
        <v>97</v>
      </c>
      <c r="B60" s="37"/>
      <c r="C60" s="37"/>
      <c r="D60" s="37"/>
      <c r="E60" s="37"/>
      <c r="F60" s="37"/>
      <c r="G60" s="37"/>
      <c r="H60" s="37"/>
      <c r="I60" s="37"/>
      <c r="J60" s="37"/>
      <c r="K60" s="37" t="s">
        <v>18</v>
      </c>
      <c r="L60" s="37"/>
      <c r="M60" s="37"/>
      <c r="N60" s="37"/>
      <c r="O60" s="37"/>
      <c r="P60" s="37"/>
      <c r="Q60" s="37"/>
      <c r="R60" s="37"/>
      <c r="S60" s="37" t="s">
        <v>16</v>
      </c>
    </row>
    <row r="61" spans="1:19" ht="10.5" customHeight="1">
      <c r="A61" s="2" t="s">
        <v>167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 t="s">
        <v>16</v>
      </c>
      <c r="N61" s="37" t="s">
        <v>16</v>
      </c>
      <c r="O61" s="37" t="s">
        <v>17</v>
      </c>
      <c r="P61" s="37" t="s">
        <v>16</v>
      </c>
      <c r="Q61" s="37" t="s">
        <v>16</v>
      </c>
      <c r="R61" s="37"/>
      <c r="S61" s="37"/>
    </row>
    <row r="62" spans="1:19" ht="10.5" customHeight="1">
      <c r="A62" s="2" t="s">
        <v>14</v>
      </c>
      <c r="B62" s="37"/>
      <c r="C62" s="37"/>
      <c r="D62" s="37"/>
      <c r="E62" s="37"/>
      <c r="F62" s="37"/>
      <c r="G62" s="37"/>
      <c r="H62" s="37"/>
      <c r="I62" s="37"/>
      <c r="J62" s="37"/>
      <c r="K62" s="37" t="s">
        <v>18</v>
      </c>
      <c r="L62" s="37"/>
      <c r="M62" s="37"/>
      <c r="N62" s="37"/>
      <c r="O62" s="37"/>
      <c r="P62" s="37"/>
      <c r="Q62" s="37"/>
      <c r="R62" s="37" t="s">
        <v>18</v>
      </c>
      <c r="S62" s="37"/>
    </row>
    <row r="63" spans="1:19" ht="10.5" customHeight="1">
      <c r="A63" s="2" t="s">
        <v>168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 t="s">
        <v>16</v>
      </c>
      <c r="M63" s="37"/>
      <c r="N63" s="37"/>
      <c r="O63" s="37"/>
      <c r="P63" s="37"/>
      <c r="Q63" s="37"/>
      <c r="R63" s="37"/>
      <c r="S63" s="37"/>
    </row>
    <row r="64" spans="1:19" ht="10.5" customHeight="1">
      <c r="A64" s="2" t="s">
        <v>169</v>
      </c>
      <c r="B64" s="37" t="s">
        <v>18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10.5" customHeight="1">
      <c r="A65" s="8" t="s">
        <v>35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 t="s">
        <v>18</v>
      </c>
      <c r="N65" s="37" t="s">
        <v>18</v>
      </c>
      <c r="O65" s="37" t="s">
        <v>18</v>
      </c>
      <c r="P65" s="37" t="s">
        <v>18</v>
      </c>
      <c r="Q65" s="37" t="s">
        <v>18</v>
      </c>
      <c r="R65" s="37"/>
      <c r="S65" s="37"/>
    </row>
    <row r="66" spans="1:19" ht="10.5" customHeight="1">
      <c r="A66" s="8" t="s">
        <v>75</v>
      </c>
      <c r="B66" s="37"/>
      <c r="C66" s="37" t="s">
        <v>18</v>
      </c>
      <c r="D66" s="37"/>
      <c r="E66" s="37" t="s">
        <v>18</v>
      </c>
      <c r="F66" s="37" t="s">
        <v>18</v>
      </c>
      <c r="G66" s="37" t="s">
        <v>17</v>
      </c>
      <c r="H66" s="37" t="s">
        <v>17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ht="10.5" customHeight="1">
      <c r="A67" s="2" t="s">
        <v>117</v>
      </c>
      <c r="B67" s="37"/>
      <c r="C67" s="37" t="s">
        <v>16</v>
      </c>
      <c r="D67" s="37"/>
      <c r="E67" s="37" t="s">
        <v>16</v>
      </c>
      <c r="F67" s="37" t="s">
        <v>16</v>
      </c>
      <c r="G67" s="37"/>
      <c r="H67" s="37"/>
      <c r="I67" s="37"/>
      <c r="J67" s="37" t="s">
        <v>16</v>
      </c>
      <c r="K67" s="37" t="s">
        <v>16</v>
      </c>
      <c r="L67" s="37"/>
      <c r="M67" s="37" t="s">
        <v>16</v>
      </c>
      <c r="N67" s="37" t="s">
        <v>16</v>
      </c>
      <c r="O67" s="37"/>
      <c r="P67" s="37"/>
      <c r="Q67" s="37"/>
      <c r="R67" s="37"/>
      <c r="S67" s="37"/>
    </row>
    <row r="68" spans="1:19" ht="10.5" customHeight="1">
      <c r="A68" s="2" t="s">
        <v>88</v>
      </c>
      <c r="B68" s="37" t="s">
        <v>18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ht="10.5" customHeight="1">
      <c r="A69" s="2" t="s">
        <v>11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 t="s">
        <v>17</v>
      </c>
      <c r="N69" s="37" t="s">
        <v>17</v>
      </c>
      <c r="O69" s="37"/>
      <c r="P69" s="37"/>
      <c r="Q69" s="37"/>
      <c r="R69" s="37"/>
      <c r="S69" s="37"/>
    </row>
    <row r="70" spans="1:19" ht="10.5" customHeight="1">
      <c r="A70" s="2" t="s">
        <v>158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 t="s">
        <v>18</v>
      </c>
      <c r="S70" s="37" t="s">
        <v>16</v>
      </c>
    </row>
    <row r="71" spans="1:19" ht="10.5" customHeight="1">
      <c r="A71" s="2" t="s">
        <v>170</v>
      </c>
      <c r="B71" s="37" t="s">
        <v>162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ht="10.5" customHeight="1">
      <c r="A72" s="2" t="s">
        <v>159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 t="s">
        <v>16</v>
      </c>
    </row>
    <row r="73" spans="1:19" ht="10.5" customHeight="1">
      <c r="A73" s="2" t="s">
        <v>65</v>
      </c>
      <c r="B73" s="37"/>
      <c r="C73" s="37"/>
      <c r="D73" s="37"/>
      <c r="E73" s="37"/>
      <c r="F73" s="37"/>
      <c r="G73" s="37"/>
      <c r="H73" s="37"/>
      <c r="I73" s="37"/>
      <c r="J73" s="37" t="s">
        <v>17</v>
      </c>
      <c r="K73" s="37"/>
      <c r="L73" s="37"/>
      <c r="M73" s="37"/>
      <c r="N73" s="37"/>
      <c r="O73" s="37"/>
      <c r="P73" s="37"/>
      <c r="Q73" s="37"/>
      <c r="R73" s="37"/>
      <c r="S73" s="37"/>
    </row>
    <row r="74" spans="1:19" ht="10.5" customHeight="1">
      <c r="A74" s="2" t="s">
        <v>5</v>
      </c>
      <c r="B74" s="37"/>
      <c r="C74" s="37"/>
      <c r="D74" s="37"/>
      <c r="E74" s="37"/>
      <c r="F74" s="37"/>
      <c r="G74" s="37"/>
      <c r="H74" s="37"/>
      <c r="I74" s="37"/>
      <c r="J74" s="37" t="s">
        <v>17</v>
      </c>
      <c r="K74" s="37"/>
      <c r="L74" s="37"/>
      <c r="M74" s="37"/>
      <c r="N74" s="37"/>
      <c r="O74" s="37"/>
      <c r="P74" s="37"/>
      <c r="Q74" s="37"/>
      <c r="R74" s="37"/>
      <c r="S74" s="37"/>
    </row>
    <row r="75" spans="1:19" ht="10.5" customHeight="1">
      <c r="A75" s="2" t="s">
        <v>12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 t="s">
        <v>16</v>
      </c>
      <c r="N75" s="37" t="s">
        <v>16</v>
      </c>
      <c r="O75" s="37"/>
      <c r="P75" s="37"/>
      <c r="Q75" s="37"/>
      <c r="R75" s="37" t="s">
        <v>16</v>
      </c>
      <c r="S75" s="37"/>
    </row>
    <row r="76" spans="1:19" ht="10.5" customHeight="1">
      <c r="A76" s="2" t="s">
        <v>2</v>
      </c>
      <c r="B76" s="37" t="s">
        <v>118</v>
      </c>
      <c r="C76" s="37" t="s">
        <v>118</v>
      </c>
      <c r="D76" s="37" t="s">
        <v>118</v>
      </c>
      <c r="E76" s="37" t="s">
        <v>118</v>
      </c>
      <c r="F76" s="37" t="s">
        <v>118</v>
      </c>
      <c r="G76" s="37" t="s">
        <v>118</v>
      </c>
      <c r="H76" s="37" t="s">
        <v>118</v>
      </c>
      <c r="I76" s="37" t="s">
        <v>118</v>
      </c>
      <c r="J76" s="37" t="s">
        <v>118</v>
      </c>
      <c r="K76" s="37" t="s">
        <v>118</v>
      </c>
      <c r="L76" s="37" t="s">
        <v>118</v>
      </c>
      <c r="M76" s="37" t="s">
        <v>118</v>
      </c>
      <c r="N76" s="37" t="s">
        <v>118</v>
      </c>
      <c r="O76" s="37" t="s">
        <v>118</v>
      </c>
      <c r="P76" s="37" t="s">
        <v>118</v>
      </c>
      <c r="Q76" s="37" t="s">
        <v>118</v>
      </c>
      <c r="R76" s="37" t="s">
        <v>118</v>
      </c>
      <c r="S76" s="37" t="s">
        <v>118</v>
      </c>
    </row>
    <row r="77" spans="1:19" ht="10.5" customHeight="1">
      <c r="A77" s="2" t="s">
        <v>13</v>
      </c>
      <c r="B77" s="37"/>
      <c r="C77" s="37"/>
      <c r="D77" s="37"/>
      <c r="E77" s="37"/>
      <c r="F77" s="37"/>
      <c r="G77" s="37"/>
      <c r="H77" s="37"/>
      <c r="I77" s="37"/>
      <c r="J77" s="37" t="s">
        <v>17</v>
      </c>
      <c r="K77" s="37"/>
      <c r="L77" s="37"/>
      <c r="M77" s="37"/>
      <c r="N77" s="37"/>
      <c r="O77" s="37"/>
      <c r="P77" s="37"/>
      <c r="Q77" s="37"/>
      <c r="R77" s="37"/>
      <c r="S77" s="37"/>
    </row>
    <row r="78" spans="1:19" ht="10.5" customHeight="1">
      <c r="A78" s="2" t="s">
        <v>89</v>
      </c>
      <c r="B78" s="37" t="s">
        <v>18</v>
      </c>
      <c r="C78" s="37"/>
      <c r="D78" s="37" t="s">
        <v>17</v>
      </c>
      <c r="E78" s="37"/>
      <c r="F78" s="37"/>
      <c r="G78" s="37" t="s">
        <v>17</v>
      </c>
      <c r="H78" s="37" t="s">
        <v>17</v>
      </c>
      <c r="I78" s="37"/>
      <c r="J78" s="37"/>
      <c r="K78" s="37"/>
      <c r="L78" s="37" t="s">
        <v>17</v>
      </c>
      <c r="M78" s="37"/>
      <c r="N78" s="37"/>
      <c r="O78" s="37"/>
      <c r="P78" s="37"/>
      <c r="Q78" s="37"/>
      <c r="R78" s="37"/>
      <c r="S78" s="37"/>
    </row>
    <row r="79" spans="1:19" ht="10.5" customHeight="1">
      <c r="A79" s="2" t="s">
        <v>10</v>
      </c>
      <c r="B79" s="37"/>
      <c r="C79" s="37"/>
      <c r="D79" s="37"/>
      <c r="E79" s="37"/>
      <c r="F79" s="37"/>
      <c r="G79" s="37"/>
      <c r="H79" s="37"/>
      <c r="I79" s="37"/>
      <c r="J79" s="37"/>
      <c r="K79" s="37" t="s">
        <v>16</v>
      </c>
      <c r="L79" s="37"/>
      <c r="M79" s="37" t="s">
        <v>16</v>
      </c>
      <c r="N79" s="37" t="s">
        <v>16</v>
      </c>
      <c r="O79" s="37"/>
      <c r="P79" s="37"/>
      <c r="Q79" s="37"/>
      <c r="R79" s="37" t="s">
        <v>18</v>
      </c>
      <c r="S79" s="37"/>
    </row>
    <row r="80" spans="1:19" ht="10.5" customHeight="1">
      <c r="A80" s="2" t="s">
        <v>25</v>
      </c>
      <c r="B80" s="37"/>
      <c r="C80" s="37"/>
      <c r="D80" s="37"/>
      <c r="E80" s="37"/>
      <c r="F80" s="37"/>
      <c r="G80" s="37" t="s">
        <v>18</v>
      </c>
      <c r="H80" s="37" t="s">
        <v>18</v>
      </c>
      <c r="I80" s="37"/>
      <c r="J80" s="37"/>
      <c r="K80" s="37"/>
      <c r="L80" s="37"/>
      <c r="M80" s="37"/>
      <c r="N80" s="37"/>
      <c r="O80" s="37" t="s">
        <v>18</v>
      </c>
      <c r="P80" s="37" t="s">
        <v>16</v>
      </c>
      <c r="Q80" s="37" t="s">
        <v>16</v>
      </c>
      <c r="R80" s="37"/>
      <c r="S80" s="37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D26" sqref="AD26"/>
    </sheetView>
  </sheetViews>
  <sheetFormatPr defaultColWidth="9.140625" defaultRowHeight="15"/>
  <cols>
    <col min="1" max="1" width="26.57421875" style="1" customWidth="1"/>
    <col min="2" max="2" width="2.28125" style="6" customWidth="1"/>
    <col min="3" max="4" width="2.28125" style="43" customWidth="1"/>
    <col min="5" max="10" width="2.28125" style="6" customWidth="1"/>
    <col min="11" max="11" width="2.28125" style="43" customWidth="1"/>
    <col min="12" max="19" width="2.28125" style="6" customWidth="1"/>
    <col min="20" max="26" width="2.28125" style="32" customWidth="1"/>
    <col min="27" max="16384" width="9.140625" style="3" customWidth="1"/>
  </cols>
  <sheetData>
    <row r="1" spans="1:27" ht="12.75">
      <c r="A1" s="15" t="s">
        <v>137</v>
      </c>
      <c r="B1" s="15"/>
      <c r="C1" s="15"/>
      <c r="D1" s="15"/>
      <c r="E1" s="15"/>
      <c r="F1" s="15"/>
      <c r="G1" s="15"/>
      <c r="H1" s="15"/>
      <c r="I1" s="16"/>
      <c r="J1" s="16"/>
      <c r="K1" s="41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42"/>
    </row>
    <row r="2" spans="1:14" ht="12.75">
      <c r="A2" s="11"/>
      <c r="N2" s="31" t="str">
        <f>'[2]экзамены'!A19</f>
        <v>* исправленно 17 декабря 2014 года</v>
      </c>
    </row>
    <row r="3" spans="1:26" s="18" customFormat="1" ht="62.25" customHeight="1">
      <c r="A3" s="7" t="s">
        <v>15</v>
      </c>
      <c r="B3" s="17" t="s">
        <v>53</v>
      </c>
      <c r="C3" s="44" t="s">
        <v>54</v>
      </c>
      <c r="D3" s="44" t="s">
        <v>55</v>
      </c>
      <c r="E3" s="17" t="s">
        <v>56</v>
      </c>
      <c r="F3" s="17" t="s">
        <v>57</v>
      </c>
      <c r="G3" s="17" t="s">
        <v>50</v>
      </c>
      <c r="H3" s="17" t="s">
        <v>51</v>
      </c>
      <c r="I3" s="17" t="s">
        <v>58</v>
      </c>
      <c r="J3" s="17" t="s">
        <v>138</v>
      </c>
      <c r="K3" s="44" t="s">
        <v>52</v>
      </c>
      <c r="L3" s="17" t="s">
        <v>59</v>
      </c>
      <c r="M3" s="17" t="s">
        <v>60</v>
      </c>
      <c r="N3" s="17" t="s">
        <v>61</v>
      </c>
      <c r="O3" s="17" t="s">
        <v>139</v>
      </c>
      <c r="P3" s="17" t="s">
        <v>62</v>
      </c>
      <c r="Q3" s="17" t="s">
        <v>63</v>
      </c>
      <c r="R3" s="17" t="s">
        <v>42</v>
      </c>
      <c r="S3" s="17" t="s">
        <v>43</v>
      </c>
      <c r="T3" s="33" t="s">
        <v>140</v>
      </c>
      <c r="U3" s="33" t="s">
        <v>141</v>
      </c>
      <c r="V3" s="33" t="s">
        <v>142</v>
      </c>
      <c r="W3" s="33" t="s">
        <v>143</v>
      </c>
      <c r="X3" s="33" t="s">
        <v>144</v>
      </c>
      <c r="Y3" s="33" t="s">
        <v>145</v>
      </c>
      <c r="Z3" s="33" t="s">
        <v>146</v>
      </c>
    </row>
    <row r="4" spans="1:26" ht="10.5" customHeight="1">
      <c r="A4" s="9" t="s">
        <v>30</v>
      </c>
      <c r="B4" s="19">
        <f aca="true" t="shared" si="0" ref="B4:Z4">COUNTIF(B10:B68,"э")</f>
        <v>1</v>
      </c>
      <c r="C4" s="45">
        <f t="shared" si="0"/>
        <v>0</v>
      </c>
      <c r="D4" s="45">
        <f t="shared" si="0"/>
        <v>2</v>
      </c>
      <c r="E4" s="19">
        <f t="shared" si="0"/>
        <v>0</v>
      </c>
      <c r="F4" s="19">
        <f t="shared" si="0"/>
        <v>0</v>
      </c>
      <c r="G4" s="19">
        <f t="shared" si="0"/>
        <v>1</v>
      </c>
      <c r="H4" s="19">
        <f t="shared" si="0"/>
        <v>1</v>
      </c>
      <c r="I4" s="19">
        <f t="shared" si="0"/>
        <v>1</v>
      </c>
      <c r="J4" s="19">
        <f t="shared" si="0"/>
        <v>0</v>
      </c>
      <c r="K4" s="45">
        <f t="shared" si="0"/>
        <v>0</v>
      </c>
      <c r="L4" s="19">
        <f t="shared" si="0"/>
        <v>0</v>
      </c>
      <c r="M4" s="19">
        <f t="shared" si="0"/>
        <v>2</v>
      </c>
      <c r="N4" s="19">
        <f t="shared" si="0"/>
        <v>4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4</v>
      </c>
      <c r="S4" s="19">
        <f t="shared" si="0"/>
        <v>4</v>
      </c>
      <c r="T4" s="34">
        <f t="shared" si="0"/>
        <v>2</v>
      </c>
      <c r="U4" s="34">
        <f t="shared" si="0"/>
        <v>0</v>
      </c>
      <c r="V4" s="34">
        <f t="shared" si="0"/>
        <v>0</v>
      </c>
      <c r="W4" s="34">
        <f t="shared" si="0"/>
        <v>1</v>
      </c>
      <c r="X4" s="34">
        <f t="shared" si="0"/>
        <v>0</v>
      </c>
      <c r="Y4" s="34">
        <f t="shared" si="0"/>
        <v>0</v>
      </c>
      <c r="Z4" s="34">
        <f t="shared" si="0"/>
        <v>0</v>
      </c>
    </row>
    <row r="5" spans="1:26" ht="10.5" customHeight="1">
      <c r="A5" s="9" t="s">
        <v>32</v>
      </c>
      <c r="B5" s="19">
        <f aca="true" t="shared" si="1" ref="B5:Z5">COUNTIF(B10:B68,"д")</f>
        <v>2</v>
      </c>
      <c r="C5" s="45">
        <f t="shared" si="1"/>
        <v>0</v>
      </c>
      <c r="D5" s="45">
        <f t="shared" si="1"/>
        <v>3</v>
      </c>
      <c r="E5" s="19">
        <f t="shared" si="1"/>
        <v>0</v>
      </c>
      <c r="F5" s="19">
        <f t="shared" si="1"/>
        <v>0</v>
      </c>
      <c r="G5" s="19">
        <f t="shared" si="1"/>
        <v>3</v>
      </c>
      <c r="H5" s="19">
        <f t="shared" si="1"/>
        <v>3</v>
      </c>
      <c r="I5" s="19">
        <f t="shared" si="1"/>
        <v>1</v>
      </c>
      <c r="J5" s="19">
        <f t="shared" si="1"/>
        <v>2</v>
      </c>
      <c r="K5" s="45">
        <f t="shared" si="1"/>
        <v>0</v>
      </c>
      <c r="L5" s="19">
        <f t="shared" si="1"/>
        <v>1</v>
      </c>
      <c r="M5" s="19">
        <f t="shared" si="1"/>
        <v>3</v>
      </c>
      <c r="N5" s="19">
        <f t="shared" si="1"/>
        <v>4</v>
      </c>
      <c r="O5" s="19">
        <f t="shared" si="1"/>
        <v>8</v>
      </c>
      <c r="P5" s="19">
        <f t="shared" si="1"/>
        <v>1</v>
      </c>
      <c r="Q5" s="19">
        <f t="shared" si="1"/>
        <v>1</v>
      </c>
      <c r="R5" s="19">
        <f t="shared" si="1"/>
        <v>3</v>
      </c>
      <c r="S5" s="19">
        <f t="shared" si="1"/>
        <v>3</v>
      </c>
      <c r="T5" s="34">
        <f t="shared" si="1"/>
        <v>4</v>
      </c>
      <c r="U5" s="34">
        <f t="shared" si="1"/>
        <v>4</v>
      </c>
      <c r="V5" s="34">
        <f t="shared" si="1"/>
        <v>1</v>
      </c>
      <c r="W5" s="34">
        <f t="shared" si="1"/>
        <v>4</v>
      </c>
      <c r="X5" s="34">
        <f t="shared" si="1"/>
        <v>7</v>
      </c>
      <c r="Y5" s="34">
        <f t="shared" si="1"/>
        <v>7</v>
      </c>
      <c r="Z5" s="34">
        <f t="shared" si="1"/>
        <v>7</v>
      </c>
    </row>
    <row r="6" spans="1:26" ht="10.5" customHeight="1">
      <c r="A6" s="9" t="s">
        <v>31</v>
      </c>
      <c r="B6" s="19">
        <f aca="true" t="shared" si="2" ref="B6:Z6">COUNTIF(B10:B68,"з")</f>
        <v>1</v>
      </c>
      <c r="C6" s="45">
        <f t="shared" si="2"/>
        <v>1</v>
      </c>
      <c r="D6" s="45">
        <f t="shared" si="2"/>
        <v>1</v>
      </c>
      <c r="E6" s="19">
        <f t="shared" si="2"/>
        <v>1</v>
      </c>
      <c r="F6" s="19">
        <f t="shared" si="2"/>
        <v>1</v>
      </c>
      <c r="G6" s="19">
        <f t="shared" si="2"/>
        <v>1</v>
      </c>
      <c r="H6" s="19">
        <f t="shared" si="2"/>
        <v>1</v>
      </c>
      <c r="I6" s="19">
        <f t="shared" si="2"/>
        <v>1</v>
      </c>
      <c r="J6" s="19">
        <f t="shared" si="2"/>
        <v>0</v>
      </c>
      <c r="K6" s="45">
        <f t="shared" si="2"/>
        <v>1</v>
      </c>
      <c r="L6" s="19">
        <f t="shared" si="2"/>
        <v>1</v>
      </c>
      <c r="M6" s="19">
        <f t="shared" si="2"/>
        <v>1</v>
      </c>
      <c r="N6" s="19">
        <f t="shared" si="2"/>
        <v>1</v>
      </c>
      <c r="O6" s="19">
        <f t="shared" si="2"/>
        <v>0</v>
      </c>
      <c r="P6" s="19">
        <f t="shared" si="2"/>
        <v>1</v>
      </c>
      <c r="Q6" s="19">
        <f t="shared" si="2"/>
        <v>1</v>
      </c>
      <c r="R6" s="19">
        <f t="shared" si="2"/>
        <v>1</v>
      </c>
      <c r="S6" s="19">
        <f t="shared" si="2"/>
        <v>1</v>
      </c>
      <c r="T6" s="34">
        <f t="shared" si="2"/>
        <v>1</v>
      </c>
      <c r="U6" s="34">
        <f t="shared" si="2"/>
        <v>1</v>
      </c>
      <c r="V6" s="34">
        <f t="shared" si="2"/>
        <v>1</v>
      </c>
      <c r="W6" s="34">
        <f t="shared" si="2"/>
        <v>1</v>
      </c>
      <c r="X6" s="34">
        <f t="shared" si="2"/>
        <v>0</v>
      </c>
      <c r="Y6" s="34">
        <f t="shared" si="2"/>
        <v>0</v>
      </c>
      <c r="Z6" s="34">
        <f t="shared" si="2"/>
        <v>0</v>
      </c>
    </row>
    <row r="7" spans="1:26" ht="10.5" customHeight="1">
      <c r="A7" s="10" t="s">
        <v>41</v>
      </c>
      <c r="B7" s="19">
        <f aca="true" t="shared" si="3" ref="B7:Z7">COUNTIF(B10:B68,"к")</f>
        <v>8</v>
      </c>
      <c r="C7" s="45">
        <f t="shared" si="3"/>
        <v>12</v>
      </c>
      <c r="D7" s="45">
        <f t="shared" si="3"/>
        <v>7</v>
      </c>
      <c r="E7" s="19">
        <f t="shared" si="3"/>
        <v>13</v>
      </c>
      <c r="F7" s="19">
        <f t="shared" si="3"/>
        <v>13</v>
      </c>
      <c r="G7" s="19">
        <f t="shared" si="3"/>
        <v>7</v>
      </c>
      <c r="H7" s="19">
        <f t="shared" si="3"/>
        <v>7</v>
      </c>
      <c r="I7" s="19">
        <f>COUNTIF(I10:I68,"+'[результаты предворительного егэ.xls]Лист1 (2)'!R36C6")</f>
        <v>0</v>
      </c>
      <c r="J7" s="19">
        <f t="shared" si="3"/>
        <v>0</v>
      </c>
      <c r="K7" s="45">
        <f t="shared" si="3"/>
        <v>14</v>
      </c>
      <c r="L7" s="19">
        <f t="shared" si="3"/>
        <v>14</v>
      </c>
      <c r="M7" s="19">
        <f t="shared" si="3"/>
        <v>4</v>
      </c>
      <c r="N7" s="19">
        <f t="shared" si="3"/>
        <v>3</v>
      </c>
      <c r="O7" s="19">
        <f t="shared" si="3"/>
        <v>3</v>
      </c>
      <c r="P7" s="19">
        <f t="shared" si="3"/>
        <v>14</v>
      </c>
      <c r="Q7" s="19">
        <f t="shared" si="3"/>
        <v>14</v>
      </c>
      <c r="R7" s="19">
        <f t="shared" si="3"/>
        <v>4</v>
      </c>
      <c r="S7" s="19">
        <f t="shared" si="3"/>
        <v>4</v>
      </c>
      <c r="T7" s="34">
        <f t="shared" si="3"/>
        <v>3</v>
      </c>
      <c r="U7" s="34">
        <f t="shared" si="3"/>
        <v>5</v>
      </c>
      <c r="V7" s="34">
        <f t="shared" si="3"/>
        <v>10</v>
      </c>
      <c r="W7" s="34">
        <f t="shared" si="3"/>
        <v>10</v>
      </c>
      <c r="X7" s="34">
        <f t="shared" si="3"/>
        <v>0</v>
      </c>
      <c r="Y7" s="34">
        <f t="shared" si="3"/>
        <v>0</v>
      </c>
      <c r="Z7" s="34">
        <f t="shared" si="3"/>
        <v>0</v>
      </c>
    </row>
    <row r="8" spans="1:26" ht="10.5" customHeight="1">
      <c r="A8" s="10" t="s">
        <v>147</v>
      </c>
      <c r="B8" s="19">
        <f aca="true" t="shared" si="4" ref="B8:Z8">COUNTIF(B10:B68,"р")</f>
        <v>0</v>
      </c>
      <c r="C8" s="45">
        <f t="shared" si="4"/>
        <v>0</v>
      </c>
      <c r="D8" s="45">
        <f t="shared" si="4"/>
        <v>0</v>
      </c>
      <c r="E8" s="19">
        <f t="shared" si="4"/>
        <v>0</v>
      </c>
      <c r="F8" s="19">
        <f t="shared" si="4"/>
        <v>0</v>
      </c>
      <c r="G8" s="19">
        <f t="shared" si="4"/>
        <v>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45">
        <f t="shared" si="4"/>
        <v>0</v>
      </c>
      <c r="L8" s="19">
        <f t="shared" si="4"/>
        <v>0</v>
      </c>
      <c r="M8" s="19">
        <f t="shared" si="4"/>
        <v>0</v>
      </c>
      <c r="N8" s="19">
        <f t="shared" si="4"/>
        <v>0</v>
      </c>
      <c r="O8" s="19">
        <f t="shared" si="4"/>
        <v>0</v>
      </c>
      <c r="P8" s="19">
        <f t="shared" si="4"/>
        <v>0</v>
      </c>
      <c r="Q8" s="19">
        <f t="shared" si="4"/>
        <v>0</v>
      </c>
      <c r="R8" s="19">
        <f t="shared" si="4"/>
        <v>0</v>
      </c>
      <c r="S8" s="19">
        <f t="shared" si="4"/>
        <v>0</v>
      </c>
      <c r="T8" s="34">
        <f t="shared" si="4"/>
        <v>1</v>
      </c>
      <c r="U8" s="34">
        <f t="shared" si="4"/>
        <v>0</v>
      </c>
      <c r="V8" s="34">
        <f t="shared" si="4"/>
        <v>0</v>
      </c>
      <c r="W8" s="34">
        <f t="shared" si="4"/>
        <v>0</v>
      </c>
      <c r="X8" s="34">
        <f t="shared" si="4"/>
        <v>0</v>
      </c>
      <c r="Y8" s="34">
        <f t="shared" si="4"/>
        <v>0</v>
      </c>
      <c r="Z8" s="34">
        <f t="shared" si="4"/>
        <v>0</v>
      </c>
    </row>
    <row r="9" spans="1:26" ht="10.5" customHeight="1">
      <c r="A9" s="14" t="s">
        <v>68</v>
      </c>
      <c r="B9" s="35">
        <f>SUM(B4:B8)-B7</f>
        <v>4</v>
      </c>
      <c r="C9" s="35">
        <f>SUM(C4:C8)-C7</f>
        <v>1</v>
      </c>
      <c r="D9" s="46">
        <f aca="true" t="shared" si="5" ref="D9:Z9">SUM(D4:D8)-D7</f>
        <v>6</v>
      </c>
      <c r="E9" s="35">
        <f t="shared" si="5"/>
        <v>1</v>
      </c>
      <c r="F9" s="35">
        <f t="shared" si="5"/>
        <v>1</v>
      </c>
      <c r="G9" s="35">
        <f t="shared" si="5"/>
        <v>5</v>
      </c>
      <c r="H9" s="35">
        <f t="shared" si="5"/>
        <v>5</v>
      </c>
      <c r="I9" s="35">
        <f t="shared" si="5"/>
        <v>3</v>
      </c>
      <c r="J9" s="35">
        <f t="shared" si="5"/>
        <v>2</v>
      </c>
      <c r="K9" s="46">
        <f t="shared" si="5"/>
        <v>1</v>
      </c>
      <c r="L9" s="35">
        <f t="shared" si="5"/>
        <v>2</v>
      </c>
      <c r="M9" s="35">
        <f t="shared" si="5"/>
        <v>6</v>
      </c>
      <c r="N9" s="35">
        <f t="shared" si="5"/>
        <v>9</v>
      </c>
      <c r="O9" s="35">
        <f t="shared" si="5"/>
        <v>8</v>
      </c>
      <c r="P9" s="35">
        <f t="shared" si="5"/>
        <v>2</v>
      </c>
      <c r="Q9" s="35">
        <f t="shared" si="5"/>
        <v>2</v>
      </c>
      <c r="R9" s="35">
        <f t="shared" si="5"/>
        <v>8</v>
      </c>
      <c r="S9" s="35">
        <f t="shared" si="5"/>
        <v>8</v>
      </c>
      <c r="T9" s="36">
        <f t="shared" si="5"/>
        <v>8</v>
      </c>
      <c r="U9" s="36">
        <f t="shared" si="5"/>
        <v>5</v>
      </c>
      <c r="V9" s="36">
        <f t="shared" si="5"/>
        <v>2</v>
      </c>
      <c r="W9" s="36">
        <f t="shared" si="5"/>
        <v>6</v>
      </c>
      <c r="X9" s="36">
        <f t="shared" si="5"/>
        <v>7</v>
      </c>
      <c r="Y9" s="36">
        <f t="shared" si="5"/>
        <v>7</v>
      </c>
      <c r="Z9" s="36">
        <f t="shared" si="5"/>
        <v>7</v>
      </c>
    </row>
    <row r="10" spans="1:26" ht="10.5" customHeight="1">
      <c r="A10" s="2" t="s">
        <v>148</v>
      </c>
      <c r="B10" s="5" t="s">
        <v>18</v>
      </c>
      <c r="C10" s="13"/>
      <c r="D10" s="13" t="s">
        <v>18</v>
      </c>
      <c r="E10" s="5"/>
      <c r="F10" s="5"/>
      <c r="G10" s="5" t="s">
        <v>18</v>
      </c>
      <c r="H10" s="5" t="s">
        <v>18</v>
      </c>
      <c r="I10" s="5" t="s">
        <v>18</v>
      </c>
      <c r="J10" s="5"/>
      <c r="K10" s="13"/>
      <c r="L10" s="5"/>
      <c r="M10" s="5" t="s">
        <v>18</v>
      </c>
      <c r="N10" s="5" t="s">
        <v>18</v>
      </c>
      <c r="O10" s="5" t="s">
        <v>18</v>
      </c>
      <c r="P10" s="5"/>
      <c r="Q10" s="5"/>
      <c r="R10" s="37" t="s">
        <v>18</v>
      </c>
      <c r="S10" s="37" t="s">
        <v>18</v>
      </c>
      <c r="T10" s="38" t="s">
        <v>18</v>
      </c>
      <c r="U10" s="38" t="s">
        <v>18</v>
      </c>
      <c r="V10" s="38"/>
      <c r="W10" s="38"/>
      <c r="X10" s="38" t="s">
        <v>17</v>
      </c>
      <c r="Y10" s="38" t="s">
        <v>17</v>
      </c>
      <c r="Z10" s="38" t="s">
        <v>17</v>
      </c>
    </row>
    <row r="11" spans="1:26" ht="10.5" customHeight="1">
      <c r="A11" s="2" t="s">
        <v>131</v>
      </c>
      <c r="B11" s="5"/>
      <c r="C11" s="13"/>
      <c r="D11" s="13"/>
      <c r="E11" s="5"/>
      <c r="F11" s="5"/>
      <c r="G11" s="5"/>
      <c r="H11" s="5"/>
      <c r="I11" s="5"/>
      <c r="J11" s="5"/>
      <c r="K11" s="13" t="s">
        <v>18</v>
      </c>
      <c r="L11" s="5"/>
      <c r="M11" s="5"/>
      <c r="N11" s="5"/>
      <c r="O11" s="5"/>
      <c r="P11" s="5"/>
      <c r="Q11" s="5"/>
      <c r="R11" s="37"/>
      <c r="S11" s="37"/>
      <c r="T11" s="38"/>
      <c r="U11" s="38"/>
      <c r="V11" s="38"/>
      <c r="W11" s="38"/>
      <c r="X11" s="38"/>
      <c r="Y11" s="38"/>
      <c r="Z11" s="38"/>
    </row>
    <row r="12" spans="1:26" ht="10.5" customHeight="1">
      <c r="A12" s="2" t="s">
        <v>33</v>
      </c>
      <c r="B12" s="5"/>
      <c r="C12" s="13"/>
      <c r="D12" s="13"/>
      <c r="E12" s="5"/>
      <c r="F12" s="5"/>
      <c r="G12" s="5"/>
      <c r="H12" s="5"/>
      <c r="I12" s="5"/>
      <c r="J12" s="5"/>
      <c r="K12" s="13"/>
      <c r="L12" s="5" t="s">
        <v>18</v>
      </c>
      <c r="M12" s="5" t="s">
        <v>18</v>
      </c>
      <c r="N12" s="5"/>
      <c r="O12" s="5"/>
      <c r="P12" s="5"/>
      <c r="Q12" s="5"/>
      <c r="R12" s="37"/>
      <c r="S12" s="37"/>
      <c r="T12" s="38"/>
      <c r="U12" s="38"/>
      <c r="V12" s="38"/>
      <c r="W12" s="38"/>
      <c r="X12" s="38"/>
      <c r="Y12" s="38"/>
      <c r="Z12" s="38"/>
    </row>
    <row r="13" spans="1:26" ht="10.5" customHeight="1">
      <c r="A13" s="2" t="s">
        <v>9</v>
      </c>
      <c r="B13" s="5"/>
      <c r="C13" s="13" t="s">
        <v>18</v>
      </c>
      <c r="D13" s="13"/>
      <c r="E13" s="5" t="s">
        <v>18</v>
      </c>
      <c r="F13" s="5" t="s">
        <v>18</v>
      </c>
      <c r="G13" s="5"/>
      <c r="H13" s="5"/>
      <c r="I13" s="5"/>
      <c r="J13" s="5"/>
      <c r="K13" s="13"/>
      <c r="L13" s="5" t="s">
        <v>18</v>
      </c>
      <c r="M13" s="5"/>
      <c r="N13" s="5"/>
      <c r="O13" s="5"/>
      <c r="P13" s="5" t="s">
        <v>18</v>
      </c>
      <c r="Q13" s="5" t="s">
        <v>18</v>
      </c>
      <c r="R13" s="37"/>
      <c r="S13" s="37"/>
      <c r="T13" s="38"/>
      <c r="U13" s="38"/>
      <c r="V13" s="38"/>
      <c r="W13" s="38" t="s">
        <v>17</v>
      </c>
      <c r="X13" s="38"/>
      <c r="Y13" s="38"/>
      <c r="Z13" s="38"/>
    </row>
    <row r="14" spans="1:26" ht="10.5" customHeight="1">
      <c r="A14" s="2" t="s">
        <v>149</v>
      </c>
      <c r="B14" s="5"/>
      <c r="C14" s="13"/>
      <c r="D14" s="13"/>
      <c r="E14" s="5"/>
      <c r="F14" s="5"/>
      <c r="G14" s="5"/>
      <c r="H14" s="5"/>
      <c r="I14" s="5"/>
      <c r="J14" s="5"/>
      <c r="K14" s="13"/>
      <c r="L14" s="5"/>
      <c r="M14" s="5"/>
      <c r="N14" s="5"/>
      <c r="O14" s="5"/>
      <c r="P14" s="5"/>
      <c r="Q14" s="5"/>
      <c r="R14" s="37"/>
      <c r="S14" s="37"/>
      <c r="T14" s="38"/>
      <c r="U14" s="38"/>
      <c r="V14" s="38"/>
      <c r="W14" s="38" t="s">
        <v>18</v>
      </c>
      <c r="X14" s="38"/>
      <c r="Y14" s="38"/>
      <c r="Z14" s="38"/>
    </row>
    <row r="15" spans="1:26" ht="10.5" customHeight="1">
      <c r="A15" s="8" t="s">
        <v>70</v>
      </c>
      <c r="B15" s="5"/>
      <c r="C15" s="13"/>
      <c r="D15" s="13"/>
      <c r="E15" s="5"/>
      <c r="F15" s="5"/>
      <c r="G15" s="5"/>
      <c r="H15" s="5"/>
      <c r="I15" s="5" t="s">
        <v>18</v>
      </c>
      <c r="J15" s="5"/>
      <c r="K15" s="13"/>
      <c r="L15" s="5"/>
      <c r="M15" s="5"/>
      <c r="N15" s="5"/>
      <c r="O15" s="5"/>
      <c r="P15" s="5"/>
      <c r="Q15" s="5"/>
      <c r="R15" s="37"/>
      <c r="S15" s="37"/>
      <c r="T15" s="38"/>
      <c r="U15" s="38"/>
      <c r="V15" s="38"/>
      <c r="W15" s="38"/>
      <c r="X15" s="38"/>
      <c r="Y15" s="38"/>
      <c r="Z15" s="38"/>
    </row>
    <row r="16" spans="1:26" ht="10.5" customHeight="1">
      <c r="A16" s="2" t="s">
        <v>8</v>
      </c>
      <c r="B16" s="5"/>
      <c r="C16" s="13" t="s">
        <v>18</v>
      </c>
      <c r="D16" s="13"/>
      <c r="E16" s="5" t="s">
        <v>18</v>
      </c>
      <c r="F16" s="5" t="s">
        <v>18</v>
      </c>
      <c r="G16" s="5"/>
      <c r="H16" s="5"/>
      <c r="I16" s="5"/>
      <c r="J16" s="5"/>
      <c r="K16" s="13"/>
      <c r="L16" s="5" t="s">
        <v>18</v>
      </c>
      <c r="M16" s="5"/>
      <c r="N16" s="5"/>
      <c r="O16" s="5"/>
      <c r="P16" s="5" t="s">
        <v>18</v>
      </c>
      <c r="Q16" s="5" t="s">
        <v>18</v>
      </c>
      <c r="R16" s="37"/>
      <c r="S16" s="37"/>
      <c r="T16" s="38"/>
      <c r="U16" s="38"/>
      <c r="V16" s="38" t="s">
        <v>18</v>
      </c>
      <c r="W16" s="38" t="s">
        <v>18</v>
      </c>
      <c r="X16" s="38"/>
      <c r="Y16" s="38"/>
      <c r="Z16" s="38"/>
    </row>
    <row r="17" spans="1:26" ht="10.5" customHeight="1">
      <c r="A17" s="8" t="s">
        <v>26</v>
      </c>
      <c r="B17" s="5"/>
      <c r="C17" s="13"/>
      <c r="D17" s="13"/>
      <c r="E17" s="5" t="s">
        <v>18</v>
      </c>
      <c r="F17" s="5" t="s">
        <v>18</v>
      </c>
      <c r="G17" s="5" t="s">
        <v>18</v>
      </c>
      <c r="H17" s="5" t="s">
        <v>18</v>
      </c>
      <c r="I17" s="5"/>
      <c r="J17" s="5"/>
      <c r="K17" s="13"/>
      <c r="L17" s="5"/>
      <c r="M17" s="5"/>
      <c r="N17" s="5"/>
      <c r="O17" s="5"/>
      <c r="P17" s="5"/>
      <c r="Q17" s="5"/>
      <c r="R17" s="37"/>
      <c r="S17" s="37"/>
      <c r="T17" s="38"/>
      <c r="U17" s="38"/>
      <c r="V17" s="38"/>
      <c r="W17" s="38"/>
      <c r="X17" s="38"/>
      <c r="Y17" s="38"/>
      <c r="Z17" s="38"/>
    </row>
    <row r="18" spans="1:26" ht="10.5" customHeight="1">
      <c r="A18" s="2" t="s">
        <v>20</v>
      </c>
      <c r="B18" s="5"/>
      <c r="C18" s="13" t="s">
        <v>18</v>
      </c>
      <c r="D18" s="13"/>
      <c r="E18" s="5" t="s">
        <v>18</v>
      </c>
      <c r="F18" s="5" t="s">
        <v>18</v>
      </c>
      <c r="G18" s="5"/>
      <c r="H18" s="5"/>
      <c r="I18" s="5"/>
      <c r="J18" s="5"/>
      <c r="K18" s="13" t="s">
        <v>18</v>
      </c>
      <c r="L18" s="5" t="s">
        <v>18</v>
      </c>
      <c r="M18" s="5"/>
      <c r="N18" s="5"/>
      <c r="O18" s="5"/>
      <c r="P18" s="5" t="s">
        <v>18</v>
      </c>
      <c r="Q18" s="5" t="s">
        <v>18</v>
      </c>
      <c r="R18" s="37"/>
      <c r="S18" s="37"/>
      <c r="T18" s="38"/>
      <c r="U18" s="38"/>
      <c r="V18" s="38" t="s">
        <v>18</v>
      </c>
      <c r="W18" s="38" t="s">
        <v>18</v>
      </c>
      <c r="X18" s="38"/>
      <c r="Y18" s="38"/>
      <c r="Z18" s="38"/>
    </row>
    <row r="19" spans="1:26" ht="10.5" customHeight="1">
      <c r="A19" s="2" t="s">
        <v>150</v>
      </c>
      <c r="B19" s="5" t="s">
        <v>18</v>
      </c>
      <c r="C19" s="13"/>
      <c r="D19" s="13" t="s">
        <v>18</v>
      </c>
      <c r="E19" s="5"/>
      <c r="F19" s="5"/>
      <c r="G19" s="5" t="s">
        <v>18</v>
      </c>
      <c r="H19" s="5" t="s">
        <v>18</v>
      </c>
      <c r="I19" s="5" t="s">
        <v>18</v>
      </c>
      <c r="J19" s="5"/>
      <c r="K19" s="13"/>
      <c r="L19" s="5"/>
      <c r="M19" s="5" t="s">
        <v>18</v>
      </c>
      <c r="N19" s="5" t="s">
        <v>18</v>
      </c>
      <c r="O19" s="5"/>
      <c r="P19" s="5"/>
      <c r="Q19" s="5"/>
      <c r="R19" s="37" t="s">
        <v>18</v>
      </c>
      <c r="S19" s="37" t="s">
        <v>18</v>
      </c>
      <c r="T19" s="38"/>
      <c r="U19" s="38"/>
      <c r="V19" s="38"/>
      <c r="W19" s="38"/>
      <c r="X19" s="38"/>
      <c r="Y19" s="38"/>
      <c r="Z19" s="38"/>
    </row>
    <row r="20" spans="1:26" ht="10.5" customHeight="1">
      <c r="A20" s="2" t="s">
        <v>3</v>
      </c>
      <c r="B20" s="13" t="s">
        <v>16</v>
      </c>
      <c r="C20" s="13" t="s">
        <v>18</v>
      </c>
      <c r="D20" s="13" t="s">
        <v>17</v>
      </c>
      <c r="E20" s="5" t="s">
        <v>18</v>
      </c>
      <c r="F20" s="5" t="s">
        <v>18</v>
      </c>
      <c r="G20" s="5" t="s">
        <v>17</v>
      </c>
      <c r="H20" s="5" t="s">
        <v>17</v>
      </c>
      <c r="I20" s="5"/>
      <c r="J20" s="5"/>
      <c r="K20" s="13" t="s">
        <v>18</v>
      </c>
      <c r="L20" s="5" t="s">
        <v>18</v>
      </c>
      <c r="M20" s="5"/>
      <c r="N20" s="5"/>
      <c r="O20" s="5"/>
      <c r="P20" s="5" t="s">
        <v>18</v>
      </c>
      <c r="Q20" s="5" t="s">
        <v>18</v>
      </c>
      <c r="R20" s="37"/>
      <c r="S20" s="37"/>
      <c r="T20" s="38"/>
      <c r="U20" s="38"/>
      <c r="V20" s="38" t="s">
        <v>18</v>
      </c>
      <c r="W20" s="38" t="s">
        <v>18</v>
      </c>
      <c r="X20" s="38"/>
      <c r="Y20" s="38"/>
      <c r="Z20" s="38"/>
    </row>
    <row r="21" spans="1:26" ht="10.5" customHeight="1">
      <c r="A21" s="8" t="s">
        <v>23</v>
      </c>
      <c r="B21" s="5" t="s">
        <v>18</v>
      </c>
      <c r="C21" s="13"/>
      <c r="D21" s="13" t="s">
        <v>18</v>
      </c>
      <c r="E21" s="5"/>
      <c r="F21" s="5"/>
      <c r="G21" s="47" t="s">
        <v>18</v>
      </c>
      <c r="H21" s="47" t="s">
        <v>18</v>
      </c>
      <c r="I21" s="5"/>
      <c r="J21" s="5"/>
      <c r="K21" s="13"/>
      <c r="L21" s="5"/>
      <c r="M21" s="5"/>
      <c r="N21" s="5"/>
      <c r="O21" s="5" t="s">
        <v>17</v>
      </c>
      <c r="P21" s="5"/>
      <c r="Q21" s="5"/>
      <c r="R21" s="37"/>
      <c r="S21" s="37"/>
      <c r="T21" s="38" t="s">
        <v>17</v>
      </c>
      <c r="U21" s="38"/>
      <c r="V21" s="38"/>
      <c r="W21" s="38"/>
      <c r="X21" s="38"/>
      <c r="Y21" s="38"/>
      <c r="Z21" s="38"/>
    </row>
    <row r="22" spans="1:26" ht="10.5" customHeight="1">
      <c r="A22" s="2" t="s">
        <v>151</v>
      </c>
      <c r="B22" s="5"/>
      <c r="C22" s="13" t="s">
        <v>18</v>
      </c>
      <c r="D22" s="13"/>
      <c r="E22" s="5" t="s">
        <v>18</v>
      </c>
      <c r="F22" s="5" t="s">
        <v>18</v>
      </c>
      <c r="G22" s="5"/>
      <c r="H22" s="5"/>
      <c r="I22" s="5"/>
      <c r="J22" s="5"/>
      <c r="K22" s="13"/>
      <c r="L22" s="5"/>
      <c r="M22" s="5"/>
      <c r="N22" s="5"/>
      <c r="O22" s="5"/>
      <c r="P22" s="5"/>
      <c r="Q22" s="5"/>
      <c r="R22" s="37"/>
      <c r="S22" s="37"/>
      <c r="T22" s="38"/>
      <c r="U22" s="38"/>
      <c r="V22" s="38"/>
      <c r="W22" s="38"/>
      <c r="X22" s="38"/>
      <c r="Y22" s="38"/>
      <c r="Z22" s="38"/>
    </row>
    <row r="23" spans="1:26" ht="10.5" customHeight="1">
      <c r="A23" s="2" t="s">
        <v>6</v>
      </c>
      <c r="B23" s="5" t="s">
        <v>17</v>
      </c>
      <c r="C23" s="13" t="s">
        <v>18</v>
      </c>
      <c r="D23" s="13" t="s">
        <v>17</v>
      </c>
      <c r="E23" s="5" t="s">
        <v>18</v>
      </c>
      <c r="F23" s="5" t="s">
        <v>18</v>
      </c>
      <c r="G23" s="5" t="s">
        <v>17</v>
      </c>
      <c r="H23" s="5" t="s">
        <v>17</v>
      </c>
      <c r="I23" s="5"/>
      <c r="J23" s="5"/>
      <c r="K23" s="13" t="s">
        <v>18</v>
      </c>
      <c r="L23" s="5" t="s">
        <v>18</v>
      </c>
      <c r="M23" s="5" t="s">
        <v>17</v>
      </c>
      <c r="N23" s="5"/>
      <c r="O23" s="5"/>
      <c r="P23" s="5" t="s">
        <v>18</v>
      </c>
      <c r="Q23" s="5" t="s">
        <v>18</v>
      </c>
      <c r="R23" s="37" t="s">
        <v>17</v>
      </c>
      <c r="S23" s="37" t="s">
        <v>17</v>
      </c>
      <c r="T23" s="38"/>
      <c r="U23" s="38"/>
      <c r="V23" s="38" t="s">
        <v>18</v>
      </c>
      <c r="W23" s="38" t="s">
        <v>18</v>
      </c>
      <c r="X23" s="38"/>
      <c r="Y23" s="38"/>
      <c r="Z23" s="38"/>
    </row>
    <row r="24" spans="1:26" ht="10.5" customHeight="1">
      <c r="A24" s="2" t="s">
        <v>21</v>
      </c>
      <c r="B24" s="5" t="s">
        <v>17</v>
      </c>
      <c r="C24" s="13"/>
      <c r="D24" s="13" t="s">
        <v>17</v>
      </c>
      <c r="E24" s="5"/>
      <c r="F24" s="5"/>
      <c r="G24" s="5" t="s">
        <v>17</v>
      </c>
      <c r="H24" s="5" t="s">
        <v>17</v>
      </c>
      <c r="I24" s="5"/>
      <c r="J24" s="5"/>
      <c r="K24" s="13"/>
      <c r="L24" s="5"/>
      <c r="M24" s="5" t="s">
        <v>17</v>
      </c>
      <c r="N24" s="5" t="s">
        <v>17</v>
      </c>
      <c r="O24" s="5"/>
      <c r="P24" s="5"/>
      <c r="Q24" s="5"/>
      <c r="R24" s="37" t="s">
        <v>17</v>
      </c>
      <c r="S24" s="37" t="s">
        <v>17</v>
      </c>
      <c r="T24" s="38"/>
      <c r="U24" s="38"/>
      <c r="V24" s="38"/>
      <c r="W24" s="38"/>
      <c r="X24" s="38"/>
      <c r="Y24" s="38"/>
      <c r="Z24" s="38"/>
    </row>
    <row r="25" spans="1:26" ht="10.5" customHeight="1">
      <c r="A25" s="8" t="s">
        <v>27</v>
      </c>
      <c r="B25" s="5"/>
      <c r="C25" s="13"/>
      <c r="D25" s="13"/>
      <c r="E25" s="5" t="s">
        <v>18</v>
      </c>
      <c r="F25" s="5" t="s">
        <v>18</v>
      </c>
      <c r="G25" s="5" t="s">
        <v>18</v>
      </c>
      <c r="H25" s="5" t="s">
        <v>18</v>
      </c>
      <c r="I25" s="48" t="s">
        <v>152</v>
      </c>
      <c r="J25" s="5"/>
      <c r="K25" s="13"/>
      <c r="L25" s="5"/>
      <c r="M25" s="5"/>
      <c r="N25" s="5"/>
      <c r="O25" s="5"/>
      <c r="P25" s="5"/>
      <c r="Q25" s="5"/>
      <c r="R25" s="37"/>
      <c r="S25" s="37"/>
      <c r="T25" s="38"/>
      <c r="U25" s="38"/>
      <c r="V25" s="38"/>
      <c r="W25" s="38"/>
      <c r="X25" s="38"/>
      <c r="Y25" s="38"/>
      <c r="Z25" s="38"/>
    </row>
    <row r="26" spans="1:26" ht="10.5" customHeight="1">
      <c r="A26" s="2" t="s">
        <v>34</v>
      </c>
      <c r="B26" s="5"/>
      <c r="C26" s="13" t="s">
        <v>18</v>
      </c>
      <c r="D26" s="13" t="s">
        <v>18</v>
      </c>
      <c r="E26" s="5"/>
      <c r="F26" s="5"/>
      <c r="G26" s="5"/>
      <c r="H26" s="5"/>
      <c r="I26" s="5" t="s">
        <v>18</v>
      </c>
      <c r="J26" s="5"/>
      <c r="K26" s="13"/>
      <c r="L26" s="5"/>
      <c r="M26" s="5"/>
      <c r="N26" s="47" t="s">
        <v>16</v>
      </c>
      <c r="O26" s="5"/>
      <c r="P26" s="5"/>
      <c r="Q26" s="5"/>
      <c r="R26" s="49" t="s">
        <v>16</v>
      </c>
      <c r="S26" s="49" t="s">
        <v>16</v>
      </c>
      <c r="T26" s="38"/>
      <c r="U26" s="38"/>
      <c r="V26" s="38"/>
      <c r="W26" s="38"/>
      <c r="X26" s="38"/>
      <c r="Y26" s="38"/>
      <c r="Z26" s="38"/>
    </row>
    <row r="27" spans="1:26" ht="10.5" customHeight="1">
      <c r="A27" s="8" t="s">
        <v>153</v>
      </c>
      <c r="B27" s="5" t="s">
        <v>18</v>
      </c>
      <c r="C27" s="13"/>
      <c r="D27" s="13"/>
      <c r="E27" s="5"/>
      <c r="F27" s="5"/>
      <c r="G27" s="5"/>
      <c r="H27" s="5"/>
      <c r="I27" s="5"/>
      <c r="J27" s="5"/>
      <c r="K27" s="13"/>
      <c r="L27" s="5"/>
      <c r="M27" s="5"/>
      <c r="N27" s="5"/>
      <c r="O27" s="5"/>
      <c r="P27" s="5"/>
      <c r="Q27" s="5"/>
      <c r="R27" s="37"/>
      <c r="S27" s="37"/>
      <c r="T27" s="38"/>
      <c r="U27" s="38"/>
      <c r="V27" s="38"/>
      <c r="W27" s="38"/>
      <c r="X27" s="38"/>
      <c r="Y27" s="38"/>
      <c r="Z27" s="38"/>
    </row>
    <row r="28" spans="1:26" ht="10.5" customHeight="1">
      <c r="A28" s="8" t="s">
        <v>72</v>
      </c>
      <c r="B28" s="5"/>
      <c r="C28" s="13"/>
      <c r="D28" s="13"/>
      <c r="E28" s="5"/>
      <c r="F28" s="5"/>
      <c r="G28" s="5"/>
      <c r="H28" s="5"/>
      <c r="I28" s="5"/>
      <c r="J28" s="5"/>
      <c r="K28" s="13"/>
      <c r="L28" s="5" t="s">
        <v>17</v>
      </c>
      <c r="M28" s="5"/>
      <c r="N28" s="5"/>
      <c r="O28" s="5"/>
      <c r="P28" s="5"/>
      <c r="Q28" s="5"/>
      <c r="R28" s="37"/>
      <c r="S28" s="37"/>
      <c r="T28" s="38"/>
      <c r="U28" s="38"/>
      <c r="V28" s="38"/>
      <c r="W28" s="38"/>
      <c r="X28" s="38"/>
      <c r="Y28" s="38"/>
      <c r="Z28" s="38"/>
    </row>
    <row r="29" spans="1:26" ht="10.5" customHeight="1">
      <c r="A29" s="8" t="s">
        <v>124</v>
      </c>
      <c r="B29" s="5"/>
      <c r="C29" s="13"/>
      <c r="D29" s="13"/>
      <c r="E29" s="5"/>
      <c r="F29" s="5"/>
      <c r="G29" s="5"/>
      <c r="H29" s="5"/>
      <c r="I29" s="5" t="s">
        <v>18</v>
      </c>
      <c r="J29" s="5"/>
      <c r="K29" s="13"/>
      <c r="L29" s="5"/>
      <c r="M29" s="5"/>
      <c r="N29" s="5"/>
      <c r="O29" s="5"/>
      <c r="P29" s="5"/>
      <c r="Q29" s="5"/>
      <c r="R29" s="37"/>
      <c r="S29" s="37"/>
      <c r="T29" s="38"/>
      <c r="U29" s="38"/>
      <c r="V29" s="38"/>
      <c r="W29" s="38"/>
      <c r="X29" s="38"/>
      <c r="Y29" s="38"/>
      <c r="Z29" s="38"/>
    </row>
    <row r="30" spans="1:26" ht="10.5" customHeight="1">
      <c r="A30" s="8" t="s">
        <v>69</v>
      </c>
      <c r="B30" s="5"/>
      <c r="C30" s="13" t="s">
        <v>154</v>
      </c>
      <c r="D30" s="13"/>
      <c r="E30" s="5"/>
      <c r="F30" s="5"/>
      <c r="G30" s="5"/>
      <c r="H30" s="5"/>
      <c r="I30" s="5" t="s">
        <v>18</v>
      </c>
      <c r="J30" s="5"/>
      <c r="K30" s="13"/>
      <c r="L30" s="5"/>
      <c r="M30" s="5"/>
      <c r="N30" s="5"/>
      <c r="O30" s="5" t="s">
        <v>17</v>
      </c>
      <c r="P30" s="5"/>
      <c r="Q30" s="5"/>
      <c r="R30" s="37"/>
      <c r="S30" s="37"/>
      <c r="T30" s="38" t="s">
        <v>16</v>
      </c>
      <c r="U30" s="38"/>
      <c r="V30" s="38"/>
      <c r="W30" s="38"/>
      <c r="X30" s="38"/>
      <c r="Y30" s="38"/>
      <c r="Z30" s="38"/>
    </row>
    <row r="31" spans="1:26" ht="10.5" customHeight="1">
      <c r="A31" s="2" t="s">
        <v>0</v>
      </c>
      <c r="B31" s="5"/>
      <c r="C31" s="13" t="s">
        <v>18</v>
      </c>
      <c r="D31" s="13"/>
      <c r="E31" s="5" t="s">
        <v>18</v>
      </c>
      <c r="F31" s="5" t="s">
        <v>18</v>
      </c>
      <c r="G31" s="5"/>
      <c r="H31" s="5"/>
      <c r="I31" s="5"/>
      <c r="J31" s="5"/>
      <c r="K31" s="13" t="s">
        <v>18</v>
      </c>
      <c r="L31" s="5" t="s">
        <v>18</v>
      </c>
      <c r="M31" s="5"/>
      <c r="N31" s="5"/>
      <c r="O31" s="5"/>
      <c r="P31" s="5" t="s">
        <v>18</v>
      </c>
      <c r="Q31" s="5" t="s">
        <v>18</v>
      </c>
      <c r="R31" s="37"/>
      <c r="S31" s="37"/>
      <c r="T31" s="38"/>
      <c r="U31" s="38"/>
      <c r="V31" s="38" t="s">
        <v>18</v>
      </c>
      <c r="W31" s="38" t="s">
        <v>18</v>
      </c>
      <c r="X31" s="38"/>
      <c r="Y31" s="38"/>
      <c r="Z31" s="38"/>
    </row>
    <row r="32" spans="1:26" ht="10.5" customHeight="1">
      <c r="A32" s="2" t="s">
        <v>1</v>
      </c>
      <c r="B32" s="5"/>
      <c r="C32" s="13" t="s">
        <v>18</v>
      </c>
      <c r="D32" s="13"/>
      <c r="E32" s="5" t="s">
        <v>18</v>
      </c>
      <c r="F32" s="5" t="s">
        <v>18</v>
      </c>
      <c r="G32" s="5"/>
      <c r="H32" s="5"/>
      <c r="I32" s="5"/>
      <c r="J32" s="5"/>
      <c r="K32" s="13" t="s">
        <v>18</v>
      </c>
      <c r="L32" s="5" t="s">
        <v>18</v>
      </c>
      <c r="M32" s="5"/>
      <c r="N32" s="5"/>
      <c r="O32" s="5"/>
      <c r="P32" s="5" t="s">
        <v>18</v>
      </c>
      <c r="Q32" s="5" t="s">
        <v>18</v>
      </c>
      <c r="R32" s="37"/>
      <c r="S32" s="37"/>
      <c r="T32" s="38"/>
      <c r="U32" s="38"/>
      <c r="V32" s="38" t="s">
        <v>18</v>
      </c>
      <c r="W32" s="38" t="s">
        <v>18</v>
      </c>
      <c r="X32" s="38"/>
      <c r="Y32" s="38"/>
      <c r="Z32" s="38"/>
    </row>
    <row r="33" spans="1:26" ht="10.5" customHeight="1">
      <c r="A33" s="2" t="s">
        <v>22</v>
      </c>
      <c r="B33" s="5" t="s">
        <v>18</v>
      </c>
      <c r="C33" s="13"/>
      <c r="D33" s="50" t="s">
        <v>16</v>
      </c>
      <c r="E33" s="5"/>
      <c r="F33" s="5"/>
      <c r="G33" s="5" t="s">
        <v>16</v>
      </c>
      <c r="H33" s="5" t="s">
        <v>16</v>
      </c>
      <c r="I33" s="5"/>
      <c r="J33" s="5"/>
      <c r="K33" s="13"/>
      <c r="L33" s="5"/>
      <c r="M33" s="5"/>
      <c r="N33" s="5"/>
      <c r="O33" s="5"/>
      <c r="P33" s="5"/>
      <c r="Q33" s="5"/>
      <c r="R33" s="37"/>
      <c r="S33" s="37"/>
      <c r="T33" s="38"/>
      <c r="U33" s="38"/>
      <c r="V33" s="38"/>
      <c r="W33" s="38"/>
      <c r="X33" s="38"/>
      <c r="Y33" s="38"/>
      <c r="Z33" s="38"/>
    </row>
    <row r="34" spans="1:26" ht="10.5" customHeight="1">
      <c r="A34" s="2" t="s">
        <v>24</v>
      </c>
      <c r="B34" s="5" t="s">
        <v>18</v>
      </c>
      <c r="C34" s="13"/>
      <c r="D34" s="13"/>
      <c r="E34" s="5"/>
      <c r="F34" s="5"/>
      <c r="G34" s="51"/>
      <c r="H34" s="51"/>
      <c r="I34" s="5"/>
      <c r="J34" s="5"/>
      <c r="K34" s="13"/>
      <c r="L34" s="5"/>
      <c r="M34" s="5"/>
      <c r="N34" s="5" t="s">
        <v>16</v>
      </c>
      <c r="O34" s="5"/>
      <c r="P34" s="5"/>
      <c r="Q34" s="5"/>
      <c r="R34" s="37"/>
      <c r="S34" s="37"/>
      <c r="T34" s="38"/>
      <c r="U34" s="38"/>
      <c r="V34" s="38"/>
      <c r="W34" s="38"/>
      <c r="X34" s="38"/>
      <c r="Y34" s="38"/>
      <c r="Z34" s="38"/>
    </row>
    <row r="35" spans="1:26" ht="10.5" customHeight="1">
      <c r="A35" s="2" t="s">
        <v>28</v>
      </c>
      <c r="B35" s="5"/>
      <c r="C35" s="13"/>
      <c r="D35" s="13"/>
      <c r="E35" s="5"/>
      <c r="F35" s="5"/>
      <c r="G35" s="5"/>
      <c r="H35" s="5"/>
      <c r="I35" s="5" t="s">
        <v>18</v>
      </c>
      <c r="J35" s="5" t="s">
        <v>17</v>
      </c>
      <c r="K35" s="13"/>
      <c r="L35" s="5"/>
      <c r="M35" s="5" t="s">
        <v>16</v>
      </c>
      <c r="N35" s="5"/>
      <c r="O35" s="5"/>
      <c r="P35" s="5"/>
      <c r="Q35" s="5"/>
      <c r="R35" s="37"/>
      <c r="S35" s="37"/>
      <c r="T35" s="38"/>
      <c r="U35" s="38" t="s">
        <v>17</v>
      </c>
      <c r="V35" s="38" t="s">
        <v>18</v>
      </c>
      <c r="W35" s="38"/>
      <c r="X35" s="38"/>
      <c r="Y35" s="38"/>
      <c r="Z35" s="38"/>
    </row>
    <row r="36" spans="1:26" ht="10.5" customHeight="1">
      <c r="A36" s="2" t="s">
        <v>29</v>
      </c>
      <c r="B36" s="5"/>
      <c r="C36" s="13"/>
      <c r="D36" s="13"/>
      <c r="E36" s="5"/>
      <c r="F36" s="5"/>
      <c r="G36" s="5"/>
      <c r="H36" s="5"/>
      <c r="I36" s="5"/>
      <c r="J36" s="5"/>
      <c r="K36" s="13"/>
      <c r="L36" s="5"/>
      <c r="M36" s="5"/>
      <c r="N36" s="5"/>
      <c r="O36" s="5" t="s">
        <v>17</v>
      </c>
      <c r="P36" s="5"/>
      <c r="Q36" s="5"/>
      <c r="R36" s="37"/>
      <c r="S36" s="37"/>
      <c r="T36" s="38"/>
      <c r="U36" s="38" t="s">
        <v>17</v>
      </c>
      <c r="V36" s="38"/>
      <c r="W36" s="52" t="s">
        <v>17</v>
      </c>
      <c r="X36" s="38"/>
      <c r="Y36" s="38"/>
      <c r="Z36" s="38"/>
    </row>
    <row r="37" spans="1:26" ht="10.5" customHeight="1">
      <c r="A37" s="2" t="s">
        <v>36</v>
      </c>
      <c r="B37" s="5"/>
      <c r="C37" s="13"/>
      <c r="D37" s="13"/>
      <c r="E37" s="5"/>
      <c r="F37" s="5"/>
      <c r="G37" s="5"/>
      <c r="H37" s="5"/>
      <c r="I37" s="5"/>
      <c r="J37" s="5"/>
      <c r="K37" s="13"/>
      <c r="L37" s="5"/>
      <c r="M37" s="5"/>
      <c r="N37" s="5"/>
      <c r="O37" s="5" t="s">
        <v>17</v>
      </c>
      <c r="P37" s="5"/>
      <c r="Q37" s="5"/>
      <c r="R37" s="37"/>
      <c r="S37" s="37"/>
      <c r="T37" s="38" t="s">
        <v>17</v>
      </c>
      <c r="U37" s="38"/>
      <c r="V37" s="38"/>
      <c r="W37" s="38"/>
      <c r="X37" s="38"/>
      <c r="Y37" s="38"/>
      <c r="Z37" s="38"/>
    </row>
    <row r="38" spans="1:26" ht="10.5" customHeight="1">
      <c r="A38" s="2" t="s">
        <v>39</v>
      </c>
      <c r="B38" s="5"/>
      <c r="C38" s="13"/>
      <c r="D38" s="13"/>
      <c r="E38" s="5"/>
      <c r="F38" s="5"/>
      <c r="G38" s="5"/>
      <c r="H38" s="5"/>
      <c r="I38" s="5"/>
      <c r="J38" s="5"/>
      <c r="K38" s="13"/>
      <c r="L38" s="5"/>
      <c r="M38" s="5"/>
      <c r="N38" s="5"/>
      <c r="O38" s="5" t="s">
        <v>17</v>
      </c>
      <c r="P38" s="5"/>
      <c r="Q38" s="5"/>
      <c r="R38" s="37"/>
      <c r="S38" s="37"/>
      <c r="T38" s="52" t="s">
        <v>17</v>
      </c>
      <c r="U38" s="38" t="s">
        <v>18</v>
      </c>
      <c r="V38" s="38"/>
      <c r="W38" s="38"/>
      <c r="X38" s="38"/>
      <c r="Y38" s="38"/>
      <c r="Z38" s="38"/>
    </row>
    <row r="39" spans="1:26" ht="10.5" customHeight="1">
      <c r="A39" s="2" t="s">
        <v>122</v>
      </c>
      <c r="B39" s="5"/>
      <c r="C39" s="13"/>
      <c r="D39" s="13"/>
      <c r="E39" s="5"/>
      <c r="F39" s="5"/>
      <c r="G39" s="5"/>
      <c r="H39" s="5"/>
      <c r="I39" s="5"/>
      <c r="J39" s="5"/>
      <c r="K39" s="13"/>
      <c r="L39" s="5"/>
      <c r="M39" s="5"/>
      <c r="N39" s="5"/>
      <c r="O39" s="5" t="s">
        <v>18</v>
      </c>
      <c r="P39" s="5"/>
      <c r="Q39" s="5"/>
      <c r="R39" s="37"/>
      <c r="S39" s="37"/>
      <c r="T39" s="38" t="s">
        <v>18</v>
      </c>
      <c r="U39" s="38"/>
      <c r="V39" s="38"/>
      <c r="W39" s="38"/>
      <c r="X39" s="38"/>
      <c r="Y39" s="38"/>
      <c r="Z39" s="38"/>
    </row>
    <row r="40" spans="1:26" ht="10.5" customHeight="1">
      <c r="A40" s="2" t="s">
        <v>37</v>
      </c>
      <c r="B40" s="5"/>
      <c r="C40" s="13"/>
      <c r="D40" s="13"/>
      <c r="E40" s="5"/>
      <c r="F40" s="5"/>
      <c r="G40" s="5"/>
      <c r="H40" s="5"/>
      <c r="I40" s="5"/>
      <c r="J40" s="5"/>
      <c r="K40" s="13"/>
      <c r="L40" s="5"/>
      <c r="M40" s="5"/>
      <c r="N40" s="5" t="s">
        <v>17</v>
      </c>
      <c r="O40" s="5"/>
      <c r="P40" s="5"/>
      <c r="Q40" s="5"/>
      <c r="R40" s="37" t="s">
        <v>17</v>
      </c>
      <c r="S40" s="37" t="s">
        <v>17</v>
      </c>
      <c r="T40" s="38"/>
      <c r="U40" s="38"/>
      <c r="V40" s="38"/>
      <c r="W40" s="38"/>
      <c r="X40" s="38" t="s">
        <v>17</v>
      </c>
      <c r="Y40" s="38" t="s">
        <v>17</v>
      </c>
      <c r="Z40" s="38" t="s">
        <v>17</v>
      </c>
    </row>
    <row r="41" spans="1:26" ht="10.5" customHeight="1">
      <c r="A41" s="2" t="s">
        <v>38</v>
      </c>
      <c r="B41" s="5"/>
      <c r="C41" s="13"/>
      <c r="D41" s="13"/>
      <c r="E41" s="5"/>
      <c r="F41" s="5"/>
      <c r="G41" s="5"/>
      <c r="H41" s="5"/>
      <c r="I41" s="5"/>
      <c r="J41" s="5"/>
      <c r="K41" s="13"/>
      <c r="L41" s="5"/>
      <c r="M41" s="5"/>
      <c r="N41" s="5" t="s">
        <v>17</v>
      </c>
      <c r="O41" s="5"/>
      <c r="P41" s="5"/>
      <c r="Q41" s="5"/>
      <c r="R41" s="49" t="s">
        <v>18</v>
      </c>
      <c r="S41" s="49" t="s">
        <v>18</v>
      </c>
      <c r="T41" s="38"/>
      <c r="U41" s="38"/>
      <c r="V41" s="38"/>
      <c r="W41" s="38"/>
      <c r="X41" s="38"/>
      <c r="Y41" s="38"/>
      <c r="Z41" s="38"/>
    </row>
    <row r="42" spans="1:26" ht="10.5" customHeight="1">
      <c r="A42" s="8" t="s">
        <v>67</v>
      </c>
      <c r="B42" s="5" t="s">
        <v>18</v>
      </c>
      <c r="C42" s="13"/>
      <c r="D42" s="13" t="s">
        <v>18</v>
      </c>
      <c r="E42" s="5"/>
      <c r="F42" s="5"/>
      <c r="G42" s="5" t="s">
        <v>18</v>
      </c>
      <c r="H42" s="5" t="s">
        <v>18</v>
      </c>
      <c r="I42" s="5"/>
      <c r="J42" s="5"/>
      <c r="K42" s="13"/>
      <c r="L42" s="5"/>
      <c r="M42" s="5" t="s">
        <v>17</v>
      </c>
      <c r="N42" s="5"/>
      <c r="O42" s="5"/>
      <c r="P42" s="5"/>
      <c r="Q42" s="5"/>
      <c r="R42" s="37"/>
      <c r="S42" s="37"/>
      <c r="T42" s="38"/>
      <c r="U42" s="38"/>
      <c r="V42" s="38"/>
      <c r="W42" s="38"/>
      <c r="X42" s="38"/>
      <c r="Y42" s="38"/>
      <c r="Z42" s="38"/>
    </row>
    <row r="43" spans="1:26" ht="10.5" customHeight="1">
      <c r="A43" s="8" t="s">
        <v>125</v>
      </c>
      <c r="B43" s="5"/>
      <c r="C43" s="13"/>
      <c r="D43" s="13" t="s">
        <v>18</v>
      </c>
      <c r="E43" s="5"/>
      <c r="F43" s="5"/>
      <c r="G43" s="5"/>
      <c r="H43" s="5"/>
      <c r="I43" s="5"/>
      <c r="J43" s="5"/>
      <c r="K43" s="13"/>
      <c r="L43" s="5"/>
      <c r="M43" s="5"/>
      <c r="N43" s="5"/>
      <c r="O43" s="5"/>
      <c r="P43" s="5"/>
      <c r="Q43" s="5"/>
      <c r="R43" s="37"/>
      <c r="S43" s="37"/>
      <c r="T43" s="38"/>
      <c r="U43" s="38"/>
      <c r="V43" s="38"/>
      <c r="W43" s="38"/>
      <c r="X43" s="38"/>
      <c r="Y43" s="38"/>
      <c r="Z43" s="38"/>
    </row>
    <row r="44" spans="1:26" ht="10.5" customHeight="1">
      <c r="A44" s="2" t="s">
        <v>155</v>
      </c>
      <c r="B44" s="5"/>
      <c r="C44" s="13"/>
      <c r="D44" s="13"/>
      <c r="E44" s="5"/>
      <c r="F44" s="5"/>
      <c r="G44" s="5"/>
      <c r="H44" s="5"/>
      <c r="I44" s="5"/>
      <c r="J44" s="5"/>
      <c r="K44" s="13"/>
      <c r="L44" s="5"/>
      <c r="M44" s="5"/>
      <c r="N44" s="5"/>
      <c r="O44" s="5"/>
      <c r="P44" s="5"/>
      <c r="Q44" s="5"/>
      <c r="R44" s="37"/>
      <c r="S44" s="37"/>
      <c r="T44" s="38"/>
      <c r="U44" s="38"/>
      <c r="V44" s="38"/>
      <c r="W44" s="38" t="s">
        <v>18</v>
      </c>
      <c r="X44" s="38" t="s">
        <v>17</v>
      </c>
      <c r="Y44" s="38" t="s">
        <v>17</v>
      </c>
      <c r="Z44" s="38" t="s">
        <v>17</v>
      </c>
    </row>
    <row r="45" spans="1:26" ht="10.5" customHeight="1">
      <c r="A45" s="2" t="s">
        <v>4</v>
      </c>
      <c r="B45" s="5"/>
      <c r="C45" s="13" t="s">
        <v>18</v>
      </c>
      <c r="D45" s="13"/>
      <c r="E45" s="5" t="s">
        <v>18</v>
      </c>
      <c r="F45" s="5" t="s">
        <v>18</v>
      </c>
      <c r="G45" s="5"/>
      <c r="H45" s="5"/>
      <c r="I45" s="5"/>
      <c r="J45" s="5"/>
      <c r="K45" s="13" t="s">
        <v>18</v>
      </c>
      <c r="L45" s="5" t="s">
        <v>18</v>
      </c>
      <c r="M45" s="5"/>
      <c r="N45" s="5"/>
      <c r="O45" s="5"/>
      <c r="P45" s="5" t="s">
        <v>18</v>
      </c>
      <c r="Q45" s="5" t="s">
        <v>18</v>
      </c>
      <c r="R45" s="37"/>
      <c r="S45" s="37"/>
      <c r="T45" s="38"/>
      <c r="U45" s="38"/>
      <c r="V45" s="38" t="s">
        <v>18</v>
      </c>
      <c r="W45" s="38" t="s">
        <v>17</v>
      </c>
      <c r="X45" s="38"/>
      <c r="Y45" s="38"/>
      <c r="Z45" s="38"/>
    </row>
    <row r="46" spans="1:26" s="6" customFormat="1" ht="10.5" customHeight="1">
      <c r="A46" s="20" t="s">
        <v>7</v>
      </c>
      <c r="B46" s="47" t="s">
        <v>18</v>
      </c>
      <c r="C46" s="5" t="s">
        <v>18</v>
      </c>
      <c r="D46" s="47" t="s">
        <v>18</v>
      </c>
      <c r="E46" s="5" t="s">
        <v>18</v>
      </c>
      <c r="F46" s="5" t="s">
        <v>18</v>
      </c>
      <c r="G46" s="47" t="s">
        <v>18</v>
      </c>
      <c r="H46" s="47" t="s">
        <v>18</v>
      </c>
      <c r="I46" s="5"/>
      <c r="J46" s="5"/>
      <c r="K46" s="5" t="s">
        <v>18</v>
      </c>
      <c r="L46" s="5" t="s">
        <v>18</v>
      </c>
      <c r="M46" s="47" t="s">
        <v>18</v>
      </c>
      <c r="N46" s="5"/>
      <c r="O46" s="5"/>
      <c r="P46" s="5" t="s">
        <v>18</v>
      </c>
      <c r="Q46" s="5" t="s">
        <v>18</v>
      </c>
      <c r="R46" s="53"/>
      <c r="S46" s="53"/>
      <c r="T46" s="38"/>
      <c r="U46" s="38"/>
      <c r="V46" s="38"/>
      <c r="W46" s="38"/>
      <c r="X46" s="38" t="s">
        <v>17</v>
      </c>
      <c r="Y46" s="38" t="s">
        <v>17</v>
      </c>
      <c r="Z46" s="38" t="s">
        <v>17</v>
      </c>
    </row>
    <row r="47" spans="1:26" ht="10.5" customHeight="1">
      <c r="A47" s="2" t="s">
        <v>40</v>
      </c>
      <c r="B47" s="5"/>
      <c r="C47" s="13"/>
      <c r="D47" s="13"/>
      <c r="E47" s="5"/>
      <c r="F47" s="5"/>
      <c r="G47" s="5"/>
      <c r="H47" s="5"/>
      <c r="I47" s="5"/>
      <c r="J47" s="5"/>
      <c r="K47" s="13"/>
      <c r="L47" s="5"/>
      <c r="M47" s="5"/>
      <c r="N47" s="5"/>
      <c r="O47" s="5"/>
      <c r="P47" s="5"/>
      <c r="Q47" s="5"/>
      <c r="R47" s="37"/>
      <c r="S47" s="37"/>
      <c r="T47" s="38"/>
      <c r="U47" s="38" t="s">
        <v>18</v>
      </c>
      <c r="V47" s="38"/>
      <c r="W47" s="38"/>
      <c r="X47" s="38" t="s">
        <v>17</v>
      </c>
      <c r="Y47" s="38" t="s">
        <v>17</v>
      </c>
      <c r="Z47" s="38" t="s">
        <v>17</v>
      </c>
    </row>
    <row r="48" spans="1:26" ht="10.5" customHeight="1">
      <c r="A48" s="2" t="s">
        <v>66</v>
      </c>
      <c r="B48" s="12"/>
      <c r="C48" s="54"/>
      <c r="D48" s="54"/>
      <c r="E48" s="12"/>
      <c r="F48" s="12"/>
      <c r="G48" s="12"/>
      <c r="H48" s="12"/>
      <c r="I48" s="12"/>
      <c r="J48" s="5"/>
      <c r="K48" s="13" t="s">
        <v>18</v>
      </c>
      <c r="L48" s="5"/>
      <c r="M48" s="5"/>
      <c r="N48" s="5"/>
      <c r="O48" s="5"/>
      <c r="P48" s="5"/>
      <c r="Q48" s="5"/>
      <c r="R48" s="37"/>
      <c r="S48" s="37"/>
      <c r="T48" s="38"/>
      <c r="U48" s="38"/>
      <c r="V48" s="38"/>
      <c r="W48" s="38"/>
      <c r="X48" s="38"/>
      <c r="Y48" s="38"/>
      <c r="Z48" s="38"/>
    </row>
    <row r="49" spans="1:26" ht="10.5" customHeight="1">
      <c r="A49" s="2" t="s">
        <v>156</v>
      </c>
      <c r="B49" s="12"/>
      <c r="C49" s="54"/>
      <c r="D49" s="54"/>
      <c r="E49" s="12"/>
      <c r="F49" s="12"/>
      <c r="G49" s="12"/>
      <c r="H49" s="12"/>
      <c r="I49" s="12"/>
      <c r="J49" s="5"/>
      <c r="K49" s="13"/>
      <c r="L49" s="5"/>
      <c r="M49" s="5"/>
      <c r="N49" s="5"/>
      <c r="O49" s="5" t="s">
        <v>18</v>
      </c>
      <c r="P49" s="5"/>
      <c r="Q49" s="5"/>
      <c r="R49" s="37"/>
      <c r="S49" s="37"/>
      <c r="T49" s="38" t="s">
        <v>18</v>
      </c>
      <c r="U49" s="38"/>
      <c r="V49" s="38"/>
      <c r="W49" s="38"/>
      <c r="X49" s="38"/>
      <c r="Y49" s="38"/>
      <c r="Z49" s="38"/>
    </row>
    <row r="50" spans="1:26" ht="10.5" customHeight="1">
      <c r="A50" s="2" t="s">
        <v>71</v>
      </c>
      <c r="B50" s="5"/>
      <c r="C50" s="13"/>
      <c r="D50" s="13"/>
      <c r="E50" s="5"/>
      <c r="F50" s="5"/>
      <c r="G50" s="5"/>
      <c r="H50" s="5"/>
      <c r="I50" s="5"/>
      <c r="J50" s="5"/>
      <c r="K50" s="13"/>
      <c r="L50" s="5" t="s">
        <v>18</v>
      </c>
      <c r="M50" s="5"/>
      <c r="N50" s="5"/>
      <c r="O50" s="5"/>
      <c r="P50" s="5"/>
      <c r="Q50" s="5"/>
      <c r="R50" s="37"/>
      <c r="S50" s="37"/>
      <c r="T50" s="38"/>
      <c r="U50" s="38"/>
      <c r="V50" s="38"/>
      <c r="W50" s="38"/>
      <c r="X50" s="38"/>
      <c r="Y50" s="38"/>
      <c r="Z50" s="38"/>
    </row>
    <row r="51" spans="1:26" ht="10.5" customHeight="1">
      <c r="A51" s="2" t="s">
        <v>64</v>
      </c>
      <c r="B51" s="12"/>
      <c r="C51" s="54"/>
      <c r="D51" s="54"/>
      <c r="E51" s="12"/>
      <c r="F51" s="12"/>
      <c r="G51" s="12"/>
      <c r="H51" s="12"/>
      <c r="I51" s="12"/>
      <c r="J51" s="5"/>
      <c r="K51" s="13" t="s">
        <v>18</v>
      </c>
      <c r="L51" s="5"/>
      <c r="M51" s="5"/>
      <c r="N51" s="5"/>
      <c r="O51" s="5"/>
      <c r="P51" s="5"/>
      <c r="Q51" s="5"/>
      <c r="R51" s="37"/>
      <c r="S51" s="37"/>
      <c r="T51" s="38"/>
      <c r="U51" s="38"/>
      <c r="V51" s="38"/>
      <c r="W51" s="38"/>
      <c r="X51" s="38"/>
      <c r="Y51" s="38"/>
      <c r="Z51" s="38"/>
    </row>
    <row r="52" spans="1:26" ht="10.5" customHeight="1">
      <c r="A52" s="2" t="s">
        <v>19</v>
      </c>
      <c r="B52" s="5"/>
      <c r="C52" s="13"/>
      <c r="D52" s="13"/>
      <c r="E52" s="5"/>
      <c r="F52" s="5"/>
      <c r="G52" s="5"/>
      <c r="H52" s="5"/>
      <c r="I52" s="5"/>
      <c r="J52" s="5"/>
      <c r="K52" s="13"/>
      <c r="L52" s="5"/>
      <c r="M52" s="5"/>
      <c r="N52" s="5" t="s">
        <v>17</v>
      </c>
      <c r="O52" s="5"/>
      <c r="P52" s="5"/>
      <c r="Q52" s="5"/>
      <c r="R52" s="37"/>
      <c r="S52" s="37"/>
      <c r="T52" s="38"/>
      <c r="U52" s="38"/>
      <c r="V52" s="38"/>
      <c r="W52" s="38"/>
      <c r="X52" s="38"/>
      <c r="Y52" s="38"/>
      <c r="Z52" s="38"/>
    </row>
    <row r="53" spans="1:26" ht="10.5" customHeight="1">
      <c r="A53" s="2" t="s">
        <v>157</v>
      </c>
      <c r="B53" s="5"/>
      <c r="C53" s="13"/>
      <c r="D53" s="13"/>
      <c r="E53" s="5"/>
      <c r="F53" s="5"/>
      <c r="G53" s="5"/>
      <c r="H53" s="5"/>
      <c r="I53" s="5" t="s">
        <v>16</v>
      </c>
      <c r="J53" s="5"/>
      <c r="K53" s="13"/>
      <c r="L53" s="5"/>
      <c r="M53" s="5"/>
      <c r="N53" s="5"/>
      <c r="O53" s="5"/>
      <c r="P53" s="5"/>
      <c r="Q53" s="5"/>
      <c r="R53" s="37"/>
      <c r="S53" s="37"/>
      <c r="T53" s="38"/>
      <c r="U53" s="38"/>
      <c r="V53" s="38"/>
      <c r="W53" s="38"/>
      <c r="X53" s="38"/>
      <c r="Y53" s="38"/>
      <c r="Z53" s="38"/>
    </row>
    <row r="54" spans="1:26" ht="10.5" customHeight="1">
      <c r="A54" s="2" t="s">
        <v>14</v>
      </c>
      <c r="B54" s="5"/>
      <c r="C54" s="13"/>
      <c r="D54" s="13"/>
      <c r="E54" s="5"/>
      <c r="F54" s="5"/>
      <c r="G54" s="5"/>
      <c r="H54" s="5"/>
      <c r="I54" s="5"/>
      <c r="J54" s="5"/>
      <c r="K54" s="13"/>
      <c r="L54" s="5" t="s">
        <v>18</v>
      </c>
      <c r="M54" s="5" t="s">
        <v>16</v>
      </c>
      <c r="N54" s="5"/>
      <c r="O54" s="5"/>
      <c r="P54" s="5" t="s">
        <v>18</v>
      </c>
      <c r="Q54" s="5" t="s">
        <v>18</v>
      </c>
      <c r="R54" s="37" t="s">
        <v>16</v>
      </c>
      <c r="S54" s="37" t="s">
        <v>16</v>
      </c>
      <c r="T54" s="38"/>
      <c r="U54" s="38"/>
      <c r="V54" s="38" t="s">
        <v>18</v>
      </c>
      <c r="W54" s="38" t="s">
        <v>17</v>
      </c>
      <c r="X54" s="38"/>
      <c r="Y54" s="38"/>
      <c r="Z54" s="38"/>
    </row>
    <row r="55" spans="1:26" ht="10.5" customHeight="1">
      <c r="A55" s="8" t="s">
        <v>35</v>
      </c>
      <c r="B55" s="5"/>
      <c r="C55" s="13"/>
      <c r="D55" s="13"/>
      <c r="E55" s="5"/>
      <c r="F55" s="5"/>
      <c r="G55" s="5"/>
      <c r="H55" s="5"/>
      <c r="I55" s="5"/>
      <c r="J55" s="5"/>
      <c r="K55" s="13"/>
      <c r="L55" s="5"/>
      <c r="M55" s="5"/>
      <c r="N55" s="5" t="s">
        <v>18</v>
      </c>
      <c r="O55" s="5" t="s">
        <v>17</v>
      </c>
      <c r="P55" s="5" t="s">
        <v>18</v>
      </c>
      <c r="Q55" s="5" t="s">
        <v>18</v>
      </c>
      <c r="R55" s="37" t="s">
        <v>18</v>
      </c>
      <c r="S55" s="37" t="s">
        <v>18</v>
      </c>
      <c r="T55" s="38" t="s">
        <v>16</v>
      </c>
      <c r="U55" s="38"/>
      <c r="V55" s="38"/>
      <c r="W55" s="38"/>
      <c r="X55" s="38"/>
      <c r="Y55" s="38"/>
      <c r="Z55" s="38"/>
    </row>
    <row r="56" spans="1:26" ht="10.5" customHeight="1">
      <c r="A56" s="8" t="s">
        <v>75</v>
      </c>
      <c r="B56" s="5"/>
      <c r="C56" s="13"/>
      <c r="D56" s="13" t="s">
        <v>16</v>
      </c>
      <c r="E56" s="5"/>
      <c r="F56" s="5"/>
      <c r="G56" s="5"/>
      <c r="H56" s="5"/>
      <c r="I56" s="5"/>
      <c r="J56" s="5"/>
      <c r="K56" s="13"/>
      <c r="L56" s="5"/>
      <c r="M56" s="5"/>
      <c r="N56" s="5"/>
      <c r="O56" s="5"/>
      <c r="P56" s="5"/>
      <c r="Q56" s="5"/>
      <c r="R56" s="37"/>
      <c r="S56" s="37"/>
      <c r="T56" s="38"/>
      <c r="U56" s="38"/>
      <c r="V56" s="38"/>
      <c r="W56" s="38"/>
      <c r="X56" s="38"/>
      <c r="Y56" s="38"/>
      <c r="Z56" s="38"/>
    </row>
    <row r="57" spans="1:26" ht="10.5" customHeight="1">
      <c r="A57" s="2" t="s">
        <v>117</v>
      </c>
      <c r="B57" s="5"/>
      <c r="C57" s="13" t="s">
        <v>18</v>
      </c>
      <c r="D57" s="13"/>
      <c r="E57" s="5" t="s">
        <v>18</v>
      </c>
      <c r="F57" s="5" t="s">
        <v>18</v>
      </c>
      <c r="G57" s="5"/>
      <c r="H57" s="5"/>
      <c r="I57" s="5"/>
      <c r="J57" s="5"/>
      <c r="K57" s="13" t="s">
        <v>18</v>
      </c>
      <c r="L57" s="5" t="s">
        <v>18</v>
      </c>
      <c r="M57" s="5"/>
      <c r="N57" s="5"/>
      <c r="O57" s="5"/>
      <c r="P57" s="5" t="s">
        <v>18</v>
      </c>
      <c r="Q57" s="5" t="s">
        <v>18</v>
      </c>
      <c r="R57" s="37"/>
      <c r="S57" s="37"/>
      <c r="T57" s="38"/>
      <c r="U57" s="38"/>
      <c r="V57" s="38"/>
      <c r="W57" s="38"/>
      <c r="X57" s="38"/>
      <c r="Y57" s="38"/>
      <c r="Z57" s="38"/>
    </row>
    <row r="58" spans="1:26" ht="10.5" customHeight="1">
      <c r="A58" s="2" t="s">
        <v>11</v>
      </c>
      <c r="B58" s="5"/>
      <c r="C58" s="13"/>
      <c r="D58" s="13"/>
      <c r="E58" s="5"/>
      <c r="F58" s="5"/>
      <c r="G58" s="5"/>
      <c r="H58" s="5"/>
      <c r="I58" s="5"/>
      <c r="J58" s="5"/>
      <c r="K58" s="13"/>
      <c r="L58" s="5"/>
      <c r="M58" s="5"/>
      <c r="N58" s="5" t="s">
        <v>16</v>
      </c>
      <c r="O58" s="5"/>
      <c r="P58" s="5" t="s">
        <v>17</v>
      </c>
      <c r="Q58" s="5" t="s">
        <v>17</v>
      </c>
      <c r="R58" s="37" t="s">
        <v>16</v>
      </c>
      <c r="S58" s="37" t="s">
        <v>16</v>
      </c>
      <c r="T58" s="38"/>
      <c r="U58" s="38" t="s">
        <v>17</v>
      </c>
      <c r="V58" s="38" t="s">
        <v>17</v>
      </c>
      <c r="W58" s="38"/>
      <c r="X58" s="38"/>
      <c r="Y58" s="38"/>
      <c r="Z58" s="38"/>
    </row>
    <row r="59" spans="1:26" ht="10.5" customHeight="1">
      <c r="A59" s="2" t="s">
        <v>73</v>
      </c>
      <c r="B59" s="5"/>
      <c r="C59" s="13"/>
      <c r="D59" s="13"/>
      <c r="E59" s="5"/>
      <c r="F59" s="5"/>
      <c r="G59" s="5"/>
      <c r="H59" s="5"/>
      <c r="I59" s="5"/>
      <c r="J59" s="5"/>
      <c r="K59" s="13"/>
      <c r="L59" s="5"/>
      <c r="M59" s="5"/>
      <c r="N59" s="5"/>
      <c r="O59" s="5" t="s">
        <v>17</v>
      </c>
      <c r="P59" s="5"/>
      <c r="Q59" s="5"/>
      <c r="R59" s="37"/>
      <c r="S59" s="37"/>
      <c r="T59" s="38" t="s">
        <v>17</v>
      </c>
      <c r="U59" s="38"/>
      <c r="V59" s="38"/>
      <c r="W59" s="38"/>
      <c r="X59" s="38"/>
      <c r="Y59" s="38"/>
      <c r="Z59" s="38"/>
    </row>
    <row r="60" spans="1:26" ht="10.5" customHeight="1">
      <c r="A60" s="2" t="s">
        <v>158</v>
      </c>
      <c r="B60" s="5"/>
      <c r="C60" s="13"/>
      <c r="D60" s="13"/>
      <c r="E60" s="5"/>
      <c r="F60" s="5"/>
      <c r="G60" s="5"/>
      <c r="H60" s="5"/>
      <c r="I60" s="5"/>
      <c r="J60" s="5"/>
      <c r="K60" s="13"/>
      <c r="L60" s="5"/>
      <c r="M60" s="5"/>
      <c r="N60" s="5"/>
      <c r="O60" s="5"/>
      <c r="P60" s="5"/>
      <c r="Q60" s="5"/>
      <c r="R60" s="37"/>
      <c r="S60" s="37"/>
      <c r="T60" s="38"/>
      <c r="U60" s="38" t="s">
        <v>18</v>
      </c>
      <c r="V60" s="38"/>
      <c r="W60" s="38" t="s">
        <v>18</v>
      </c>
      <c r="X60" s="38"/>
      <c r="Y60" s="38"/>
      <c r="Z60" s="38"/>
    </row>
    <row r="61" spans="1:26" ht="10.5" customHeight="1">
      <c r="A61" s="2" t="s">
        <v>159</v>
      </c>
      <c r="B61" s="5"/>
      <c r="C61" s="13"/>
      <c r="D61" s="13"/>
      <c r="E61" s="5"/>
      <c r="F61" s="5"/>
      <c r="G61" s="5"/>
      <c r="H61" s="5"/>
      <c r="I61" s="5"/>
      <c r="J61" s="5"/>
      <c r="K61" s="13"/>
      <c r="L61" s="5"/>
      <c r="M61" s="5"/>
      <c r="N61" s="5"/>
      <c r="O61" s="5"/>
      <c r="P61" s="5"/>
      <c r="Q61" s="5"/>
      <c r="R61" s="37"/>
      <c r="S61" s="37"/>
      <c r="T61" s="38"/>
      <c r="U61" s="38"/>
      <c r="V61" s="38"/>
      <c r="W61" s="38" t="s">
        <v>18</v>
      </c>
      <c r="X61" s="38"/>
      <c r="Y61" s="38"/>
      <c r="Z61" s="38"/>
    </row>
    <row r="62" spans="1:26" ht="10.5" customHeight="1">
      <c r="A62" s="2" t="s">
        <v>65</v>
      </c>
      <c r="B62" s="12"/>
      <c r="C62" s="54"/>
      <c r="D62" s="54"/>
      <c r="E62" s="12"/>
      <c r="F62" s="12"/>
      <c r="G62" s="12"/>
      <c r="H62" s="12"/>
      <c r="I62" s="12"/>
      <c r="J62" s="5"/>
      <c r="K62" s="13" t="s">
        <v>18</v>
      </c>
      <c r="L62" s="5"/>
      <c r="M62" s="5"/>
      <c r="N62" s="5"/>
      <c r="O62" s="5"/>
      <c r="P62" s="5"/>
      <c r="Q62" s="5"/>
      <c r="R62" s="37"/>
      <c r="S62" s="37"/>
      <c r="T62" s="38"/>
      <c r="U62" s="38"/>
      <c r="V62" s="38"/>
      <c r="W62" s="38"/>
      <c r="X62" s="38"/>
      <c r="Y62" s="38"/>
      <c r="Z62" s="38"/>
    </row>
    <row r="63" spans="1:26" ht="10.5" customHeight="1">
      <c r="A63" s="2" t="s">
        <v>5</v>
      </c>
      <c r="B63" s="5"/>
      <c r="C63" s="13"/>
      <c r="D63" s="13"/>
      <c r="E63" s="5"/>
      <c r="F63" s="5"/>
      <c r="G63" s="5"/>
      <c r="H63" s="5"/>
      <c r="I63" s="5"/>
      <c r="J63" s="5"/>
      <c r="K63" s="13" t="s">
        <v>18</v>
      </c>
      <c r="L63" s="5"/>
      <c r="M63" s="5"/>
      <c r="N63" s="5"/>
      <c r="O63" s="5"/>
      <c r="P63" s="5"/>
      <c r="Q63" s="5"/>
      <c r="R63" s="37"/>
      <c r="S63" s="37"/>
      <c r="T63" s="38"/>
      <c r="U63" s="38"/>
      <c r="V63" s="38"/>
      <c r="W63" s="38"/>
      <c r="X63" s="38"/>
      <c r="Y63" s="38"/>
      <c r="Z63" s="38"/>
    </row>
    <row r="64" spans="1:26" ht="10.5" customHeight="1">
      <c r="A64" s="2" t="s">
        <v>12</v>
      </c>
      <c r="B64" s="5"/>
      <c r="C64" s="13"/>
      <c r="D64" s="13"/>
      <c r="E64" s="5"/>
      <c r="F64" s="5"/>
      <c r="G64" s="5"/>
      <c r="H64" s="5"/>
      <c r="I64" s="5"/>
      <c r="J64" s="5"/>
      <c r="K64" s="13"/>
      <c r="L64" s="5"/>
      <c r="M64" s="5"/>
      <c r="N64" s="5" t="s">
        <v>16</v>
      </c>
      <c r="O64" s="5"/>
      <c r="P64" s="5" t="s">
        <v>18</v>
      </c>
      <c r="Q64" s="5" t="s">
        <v>18</v>
      </c>
      <c r="R64" s="37" t="s">
        <v>16</v>
      </c>
      <c r="S64" s="37" t="s">
        <v>16</v>
      </c>
      <c r="T64" s="38"/>
      <c r="U64" s="38" t="s">
        <v>18</v>
      </c>
      <c r="V64" s="55"/>
      <c r="W64" s="38"/>
      <c r="X64" s="38"/>
      <c r="Y64" s="38"/>
      <c r="Z64" s="38"/>
    </row>
    <row r="65" spans="1:26" ht="10.5" customHeight="1">
      <c r="A65" s="2" t="s">
        <v>2</v>
      </c>
      <c r="B65" s="5" t="s">
        <v>118</v>
      </c>
      <c r="C65" s="13" t="s">
        <v>118</v>
      </c>
      <c r="D65" s="13" t="s">
        <v>118</v>
      </c>
      <c r="E65" s="5" t="s">
        <v>118</v>
      </c>
      <c r="F65" s="5" t="s">
        <v>118</v>
      </c>
      <c r="G65" s="5" t="s">
        <v>118</v>
      </c>
      <c r="H65" s="5" t="s">
        <v>118</v>
      </c>
      <c r="I65" s="5" t="s">
        <v>118</v>
      </c>
      <c r="J65" s="5" t="s">
        <v>17</v>
      </c>
      <c r="K65" s="13" t="s">
        <v>118</v>
      </c>
      <c r="L65" s="5" t="s">
        <v>118</v>
      </c>
      <c r="M65" s="5" t="s">
        <v>118</v>
      </c>
      <c r="N65" s="5" t="s">
        <v>118</v>
      </c>
      <c r="O65" s="5" t="s">
        <v>17</v>
      </c>
      <c r="P65" s="5" t="s">
        <v>118</v>
      </c>
      <c r="Q65" s="5" t="s">
        <v>118</v>
      </c>
      <c r="R65" s="37" t="s">
        <v>118</v>
      </c>
      <c r="S65" s="37" t="s">
        <v>118</v>
      </c>
      <c r="T65" s="38" t="s">
        <v>118</v>
      </c>
      <c r="U65" s="38" t="s">
        <v>118</v>
      </c>
      <c r="V65" s="38" t="s">
        <v>118</v>
      </c>
      <c r="W65" s="38" t="s">
        <v>118</v>
      </c>
      <c r="X65" s="38" t="s">
        <v>17</v>
      </c>
      <c r="Y65" s="38" t="s">
        <v>17</v>
      </c>
      <c r="Z65" s="38" t="s">
        <v>17</v>
      </c>
    </row>
    <row r="66" spans="1:26" ht="10.5" customHeight="1">
      <c r="A66" s="2" t="s">
        <v>13</v>
      </c>
      <c r="B66" s="5"/>
      <c r="C66" s="13"/>
      <c r="D66" s="13"/>
      <c r="E66" s="5"/>
      <c r="F66" s="5"/>
      <c r="G66" s="5"/>
      <c r="H66" s="5"/>
      <c r="I66" s="5"/>
      <c r="J66" s="5"/>
      <c r="K66" s="13" t="s">
        <v>18</v>
      </c>
      <c r="L66" s="5"/>
      <c r="M66" s="5"/>
      <c r="N66" s="5"/>
      <c r="O66" s="12"/>
      <c r="P66" s="37"/>
      <c r="Q66" s="37"/>
      <c r="R66" s="37"/>
      <c r="S66" s="37"/>
      <c r="T66" s="38"/>
      <c r="U66" s="38"/>
      <c r="V66" s="38"/>
      <c r="W66" s="38"/>
      <c r="X66" s="38"/>
      <c r="Y66" s="38"/>
      <c r="Z66" s="38"/>
    </row>
    <row r="67" spans="1:26" ht="10.5" customHeight="1">
      <c r="A67" s="2" t="s">
        <v>10</v>
      </c>
      <c r="B67" s="5"/>
      <c r="C67" s="13"/>
      <c r="D67" s="13"/>
      <c r="E67" s="5"/>
      <c r="F67" s="5"/>
      <c r="G67" s="5"/>
      <c r="H67" s="5"/>
      <c r="I67" s="5" t="s">
        <v>17</v>
      </c>
      <c r="J67" s="12"/>
      <c r="K67" s="54"/>
      <c r="L67" s="12" t="s">
        <v>18</v>
      </c>
      <c r="M67" s="12"/>
      <c r="N67" s="12"/>
      <c r="O67" s="12"/>
      <c r="P67" s="37" t="s">
        <v>18</v>
      </c>
      <c r="Q67" s="37" t="s">
        <v>18</v>
      </c>
      <c r="R67" s="37"/>
      <c r="S67" s="37"/>
      <c r="T67" s="38"/>
      <c r="U67" s="38"/>
      <c r="V67" s="38" t="s">
        <v>18</v>
      </c>
      <c r="W67" s="52" t="s">
        <v>16</v>
      </c>
      <c r="X67" s="38"/>
      <c r="Y67" s="38"/>
      <c r="Z67" s="38"/>
    </row>
    <row r="68" spans="1:26" ht="10.5" customHeight="1">
      <c r="A68" s="2" t="s">
        <v>25</v>
      </c>
      <c r="B68" s="5"/>
      <c r="C68" s="13"/>
      <c r="D68" s="13"/>
      <c r="E68" s="5"/>
      <c r="F68" s="5"/>
      <c r="G68" s="5"/>
      <c r="H68" s="5"/>
      <c r="I68" s="5"/>
      <c r="J68" s="12"/>
      <c r="K68" s="54"/>
      <c r="L68" s="12"/>
      <c r="M68" s="12"/>
      <c r="N68" s="12"/>
      <c r="O68" s="12"/>
      <c r="P68" s="37"/>
      <c r="Q68" s="37"/>
      <c r="R68" s="37"/>
      <c r="S68" s="37"/>
      <c r="T68" s="38" t="s">
        <v>120</v>
      </c>
      <c r="U68" s="38" t="s">
        <v>17</v>
      </c>
      <c r="V68" s="38"/>
      <c r="W68" s="38"/>
      <c r="X68" s="38" t="s">
        <v>17</v>
      </c>
      <c r="Y68" s="38" t="s">
        <v>17</v>
      </c>
      <c r="Z68" s="3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cols>
    <col min="6" max="6" width="13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VeklichEG</dc:creator>
  <cp:keywords/>
  <dc:description/>
  <cp:lastModifiedBy>Веклич</cp:lastModifiedBy>
  <cp:lastPrinted>2016-06-14T05:44:40Z</cp:lastPrinted>
  <dcterms:created xsi:type="dcterms:W3CDTF">2013-11-26T04:18:49Z</dcterms:created>
  <dcterms:modified xsi:type="dcterms:W3CDTF">2016-06-14T05:45:57Z</dcterms:modified>
  <cp:category/>
  <cp:version/>
  <cp:contentType/>
  <cp:contentStatus/>
</cp:coreProperties>
</file>